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A7330D-20F8-42D0-BE2C-8FD0E1E107A6}" xr6:coauthVersionLast="44" xr6:coauthVersionMax="44" xr10:uidLastSave="{00000000-0000-0000-0000-000000000000}"/>
  <bookViews>
    <workbookView xWindow="-120" yWindow="-120" windowWidth="29040" windowHeight="15840" tabRatio="571" firstSheet="1" activeTab="1" xr2:uid="{00000000-000D-0000-FFFF-FFFF00000000}"/>
  </bookViews>
  <sheets>
    <sheet name="長距離申込一覧集計" sheetId="2" r:id="rId1"/>
    <sheet name="HP掲載" sheetId="7" r:id="rId2"/>
  </sheets>
  <definedNames>
    <definedName name="_xlnm._FilterDatabase" localSheetId="1" hidden="1">HP掲載!$A$2:$B$29</definedName>
    <definedName name="_xlnm.Print_Area" localSheetId="1">HP掲載!$A$1:$D$28</definedName>
    <definedName name="_xlnm.Print_Titles" localSheetId="1">HP掲載!$2:$2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C3" i="7" s="1"/>
  <c r="C4" i="7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D5" i="2" l="1"/>
  <c r="I5" i="2" s="1"/>
  <c r="I23" i="2"/>
  <c r="I21" i="2"/>
  <c r="D14" i="2"/>
  <c r="I14" i="2" s="1"/>
  <c r="D9" i="2"/>
  <c r="I9" i="2" s="1"/>
  <c r="D8" i="2"/>
  <c r="I8" i="2" s="1"/>
  <c r="D7" i="2"/>
  <c r="I7" i="2"/>
  <c r="D6" i="2"/>
  <c r="I6" i="2" s="1"/>
  <c r="C7" i="2"/>
  <c r="F7" i="2"/>
  <c r="F5" i="2"/>
  <c r="F6" i="2"/>
  <c r="F8" i="2"/>
  <c r="F9" i="2"/>
  <c r="C9" i="2"/>
  <c r="C8" i="2"/>
  <c r="C6" i="2"/>
  <c r="C5" i="2"/>
  <c r="A1" i="2"/>
  <c r="D10" i="2"/>
  <c r="I10" i="2" s="1"/>
  <c r="I18" i="2" s="1"/>
  <c r="I25" i="2" s="1"/>
  <c r="H2" i="2"/>
</calcChain>
</file>

<file path=xl/sharedStrings.xml><?xml version="1.0" encoding="utf-8"?>
<sst xmlns="http://schemas.openxmlformats.org/spreadsheetml/2006/main" count="86" uniqueCount="61">
  <si>
    <t>団体名</t>
    <rPh sb="0" eb="3">
      <t>ダンタイメイ</t>
    </rPh>
    <phoneticPr fontId="2"/>
  </si>
  <si>
    <t>申込数</t>
    <rPh sb="0" eb="3">
      <t>モウシコミスウ</t>
    </rPh>
    <phoneticPr fontId="2"/>
  </si>
  <si>
    <t>参加料</t>
    <rPh sb="0" eb="3">
      <t>サンカリョウ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</si>
  <si>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</si>
  <si>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</si>
  <si>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＝</t>
    <phoneticPr fontId="2"/>
  </si>
  <si>
    <t>×</t>
    <phoneticPr fontId="2"/>
  </si>
  <si>
    <t>小計</t>
    <rPh sb="0" eb="2">
      <t>ショウケイ</t>
    </rPh>
    <phoneticPr fontId="2"/>
  </si>
  <si>
    <t>申込部数</t>
    <rPh sb="0" eb="2">
      <t>モウシコミ</t>
    </rPh>
    <rPh sb="2" eb="4">
      <t>ブスウ</t>
    </rPh>
    <phoneticPr fontId="2"/>
  </si>
  <si>
    <t>②</t>
    <phoneticPr fontId="2"/>
  </si>
  <si>
    <t>①</t>
    <phoneticPr fontId="2"/>
  </si>
  <si>
    <t>【申込数と参加料】</t>
    <rPh sb="1" eb="2">
      <t>モウ</t>
    </rPh>
    <rPh sb="2" eb="3">
      <t>コ</t>
    </rPh>
    <rPh sb="3" eb="4">
      <t>スウ</t>
    </rPh>
    <rPh sb="5" eb="8">
      <t>サンカリョウ</t>
    </rPh>
    <phoneticPr fontId="2"/>
  </si>
  <si>
    <t>【プログラム申込数】</t>
    <rPh sb="6" eb="9">
      <t>モウシコミスウ</t>
    </rPh>
    <phoneticPr fontId="2"/>
  </si>
  <si>
    <t>×</t>
  </si>
  <si>
    <t>円</t>
  </si>
  <si>
    <t>＝</t>
  </si>
  <si>
    <t>小計</t>
    <rPh sb="0" eb="1">
      <t>ショウ</t>
    </rPh>
    <rPh sb="1" eb="2">
      <t>ケイ</t>
    </rPh>
    <phoneticPr fontId="2"/>
  </si>
  <si>
    <t>＝</t>
    <phoneticPr fontId="2"/>
  </si>
  <si>
    <t>日付：</t>
    <rPh sb="0" eb="2">
      <t>ヒヅケ</t>
    </rPh>
    <phoneticPr fontId="2"/>
  </si>
  <si>
    <t>＝</t>
    <phoneticPr fontId="2"/>
  </si>
  <si>
    <t>①＋②</t>
    <phoneticPr fontId="2"/>
  </si>
  <si>
    <t>【過納金】</t>
    <rPh sb="1" eb="2">
      <t>カ</t>
    </rPh>
    <rPh sb="2" eb="3">
      <t>オサム</t>
    </rPh>
    <rPh sb="3" eb="4">
      <t>キン</t>
    </rPh>
    <phoneticPr fontId="2"/>
  </si>
  <si>
    <t>【未納金】</t>
    <rPh sb="1" eb="2">
      <t>ミ</t>
    </rPh>
    <rPh sb="2" eb="3">
      <t>オサム</t>
    </rPh>
    <rPh sb="3" eb="4">
      <t>キン</t>
    </rPh>
    <phoneticPr fontId="2"/>
  </si>
  <si>
    <t>小計－未納金+過納金</t>
    <rPh sb="0" eb="1">
      <t>ショウ</t>
    </rPh>
    <rPh sb="1" eb="2">
      <t>ケイ</t>
    </rPh>
    <rPh sb="3" eb="5">
      <t>ミノウ</t>
    </rPh>
    <rPh sb="5" eb="6">
      <t>キン</t>
    </rPh>
    <rPh sb="7" eb="8">
      <t>カ</t>
    </rPh>
    <rPh sb="8" eb="10">
      <t>ノウキン</t>
    </rPh>
    <phoneticPr fontId="2"/>
  </si>
  <si>
    <t>№</t>
    <phoneticPr fontId="2"/>
  </si>
  <si>
    <t>旭野高校</t>
    <rPh sb="0" eb="2">
      <t>アサヒノ</t>
    </rPh>
    <rPh sb="2" eb="4">
      <t>コウコウ</t>
    </rPh>
    <phoneticPr fontId="2"/>
  </si>
  <si>
    <t>安城学園高校</t>
    <rPh sb="0" eb="2">
      <t>アンジョウ</t>
    </rPh>
    <rPh sb="2" eb="4">
      <t>ガクエン</t>
    </rPh>
    <rPh sb="4" eb="6">
      <t>コウコウ</t>
    </rPh>
    <phoneticPr fontId="2"/>
  </si>
  <si>
    <t>知立高校</t>
    <rPh sb="0" eb="2">
      <t>チリュウ</t>
    </rPh>
    <rPh sb="2" eb="4">
      <t>コウコウ</t>
    </rPh>
    <phoneticPr fontId="2"/>
  </si>
  <si>
    <t>瑞陵高校</t>
    <rPh sb="0" eb="2">
      <t>ズイリョウ</t>
    </rPh>
    <rPh sb="2" eb="4">
      <t>コウコウ</t>
    </rPh>
    <phoneticPr fontId="2"/>
  </si>
  <si>
    <t>向陽高校</t>
    <rPh sb="0" eb="2">
      <t>コウヨウ</t>
    </rPh>
    <rPh sb="2" eb="4">
      <t>コウコウ</t>
    </rPh>
    <phoneticPr fontId="2"/>
  </si>
  <si>
    <t>豊田高校</t>
    <rPh sb="0" eb="2">
      <t>トヨタ</t>
    </rPh>
    <rPh sb="2" eb="4">
      <t>コウコウ</t>
    </rPh>
    <phoneticPr fontId="2"/>
  </si>
  <si>
    <t>東海南高校</t>
    <rPh sb="0" eb="2">
      <t>トウカイ</t>
    </rPh>
    <rPh sb="2" eb="3">
      <t>ミナミ</t>
    </rPh>
    <rPh sb="3" eb="5">
      <t>コウコウ</t>
    </rPh>
    <phoneticPr fontId="2"/>
  </si>
  <si>
    <t>一宮北高校</t>
    <rPh sb="0" eb="2">
      <t>イチノミヤ</t>
    </rPh>
    <rPh sb="2" eb="3">
      <t>キタ</t>
    </rPh>
    <rPh sb="3" eb="5">
      <t>コウコウ</t>
    </rPh>
    <phoneticPr fontId="2"/>
  </si>
  <si>
    <t>起工業高校</t>
    <rPh sb="0" eb="1">
      <t>オコシ</t>
    </rPh>
    <rPh sb="1" eb="3">
      <t>コウギョウ</t>
    </rPh>
    <rPh sb="3" eb="5">
      <t>コウコウ</t>
    </rPh>
    <phoneticPr fontId="2"/>
  </si>
  <si>
    <t>愛知総合工科高校</t>
    <rPh sb="0" eb="2">
      <t>アイチ</t>
    </rPh>
    <rPh sb="2" eb="4">
      <t>ソウゴウ</t>
    </rPh>
    <rPh sb="4" eb="6">
      <t>コウカ</t>
    </rPh>
    <rPh sb="6" eb="8">
      <t>コウコウ</t>
    </rPh>
    <phoneticPr fontId="2"/>
  </si>
  <si>
    <t>春日井工業高校</t>
    <rPh sb="0" eb="3">
      <t>カスガイ</t>
    </rPh>
    <rPh sb="3" eb="5">
      <t>コウギョウ</t>
    </rPh>
    <rPh sb="5" eb="7">
      <t>コウコウ</t>
    </rPh>
    <phoneticPr fontId="2"/>
  </si>
  <si>
    <t>新川高校</t>
    <rPh sb="0" eb="2">
      <t>シンカワ</t>
    </rPh>
    <rPh sb="2" eb="4">
      <t>コウコウ</t>
    </rPh>
    <phoneticPr fontId="2"/>
  </si>
  <si>
    <t>愛産大工業高校</t>
    <rPh sb="0" eb="3">
      <t>アイサンダイ</t>
    </rPh>
    <rPh sb="3" eb="5">
      <t>コウギョウ</t>
    </rPh>
    <rPh sb="5" eb="7">
      <t>コウコウ</t>
    </rPh>
    <phoneticPr fontId="2"/>
  </si>
  <si>
    <t>誠信高校</t>
    <rPh sb="0" eb="1">
      <t>セイ</t>
    </rPh>
    <rPh sb="1" eb="2">
      <t>シン</t>
    </rPh>
    <rPh sb="2" eb="4">
      <t>コウコウ</t>
    </rPh>
    <phoneticPr fontId="2"/>
  </si>
  <si>
    <t>大府高校</t>
    <rPh sb="0" eb="2">
      <t>オオブ</t>
    </rPh>
    <rPh sb="2" eb="4">
      <t>コウコウ</t>
    </rPh>
    <phoneticPr fontId="2"/>
  </si>
  <si>
    <t>尾西高校</t>
    <rPh sb="0" eb="2">
      <t>ビサイ</t>
    </rPh>
    <rPh sb="2" eb="4">
      <t>コウコウ</t>
    </rPh>
    <phoneticPr fontId="2"/>
  </si>
  <si>
    <t>愛産大三河高校</t>
    <rPh sb="0" eb="5">
      <t>アイサンダイミカワ</t>
    </rPh>
    <rPh sb="5" eb="7">
      <t>コウコウ</t>
    </rPh>
    <phoneticPr fontId="2"/>
  </si>
  <si>
    <t>名東高校</t>
    <rPh sb="0" eb="2">
      <t>メイトウ</t>
    </rPh>
    <rPh sb="2" eb="4">
      <t>コウコウ</t>
    </rPh>
    <phoneticPr fontId="2"/>
  </si>
  <si>
    <t>名古屋大谷高校</t>
    <rPh sb="0" eb="3">
      <t>ナゴヤ</t>
    </rPh>
    <rPh sb="3" eb="5">
      <t>オオタニ</t>
    </rPh>
    <rPh sb="5" eb="7">
      <t>コウコウ</t>
    </rPh>
    <phoneticPr fontId="2"/>
  </si>
  <si>
    <t>熱田高校</t>
    <rPh sb="0" eb="2">
      <t>アツタ</t>
    </rPh>
    <rPh sb="2" eb="4">
      <t>コウコウ</t>
    </rPh>
    <phoneticPr fontId="2"/>
  </si>
  <si>
    <t>天白高校</t>
    <rPh sb="0" eb="2">
      <t>テンパク</t>
    </rPh>
    <rPh sb="2" eb="4">
      <t>コウコウ</t>
    </rPh>
    <phoneticPr fontId="2"/>
  </si>
  <si>
    <t>豊明高校</t>
    <rPh sb="0" eb="2">
      <t>トヨアケ</t>
    </rPh>
    <rPh sb="2" eb="4">
      <t>コウコウ</t>
    </rPh>
    <phoneticPr fontId="2"/>
  </si>
  <si>
    <t>一宮興道高校</t>
    <rPh sb="0" eb="2">
      <t>イチノミヤ</t>
    </rPh>
    <rPh sb="2" eb="4">
      <t>コウドウ</t>
    </rPh>
    <rPh sb="4" eb="6">
      <t>コウコウ</t>
    </rPh>
    <phoneticPr fontId="2"/>
  </si>
  <si>
    <t>刈谷北高校</t>
    <rPh sb="0" eb="2">
      <t>カリヤ</t>
    </rPh>
    <rPh sb="2" eb="3">
      <t>キタ</t>
    </rPh>
    <rPh sb="3" eb="5">
      <t>コウコウ</t>
    </rPh>
    <phoneticPr fontId="2"/>
  </si>
  <si>
    <t>知立東高校</t>
    <rPh sb="0" eb="5">
      <t>チリュウヒガシコウコウ</t>
    </rPh>
    <phoneticPr fontId="2"/>
  </si>
  <si>
    <t>大同大学大同高校</t>
    <rPh sb="0" eb="2">
      <t>ダイドウ</t>
    </rPh>
    <rPh sb="2" eb="4">
      <t>ダイガク</t>
    </rPh>
    <rPh sb="4" eb="6">
      <t>ダイドウ</t>
    </rPh>
    <rPh sb="6" eb="8">
      <t>コウコウ</t>
    </rPh>
    <phoneticPr fontId="2"/>
  </si>
  <si>
    <t>昭和高校</t>
    <rPh sb="0" eb="4">
      <t>ショウワコウコウ</t>
    </rPh>
    <phoneticPr fontId="2"/>
  </si>
  <si>
    <t>惟信高校</t>
    <rPh sb="0" eb="2">
      <t>イシン</t>
    </rPh>
    <rPh sb="2" eb="4">
      <t>コウコウ</t>
    </rPh>
    <phoneticPr fontId="2"/>
  </si>
  <si>
    <t>東郷高校</t>
    <rPh sb="0" eb="2">
      <t>トウゴウ</t>
    </rPh>
    <rPh sb="2" eb="4">
      <t>コウコウ</t>
    </rPh>
    <phoneticPr fontId="2"/>
  </si>
  <si>
    <t>刈谷高校</t>
    <rPh sb="0" eb="2">
      <t>カリヤ</t>
    </rPh>
    <rPh sb="2" eb="4">
      <t>コウコウ</t>
    </rPh>
    <phoneticPr fontId="2"/>
  </si>
  <si>
    <t>知多翔洋高校</t>
    <rPh sb="0" eb="2">
      <t>チタ</t>
    </rPh>
    <rPh sb="2" eb="4">
      <t>ショウヨウ</t>
    </rPh>
    <rPh sb="4" eb="6">
      <t>コウコウ</t>
    </rPh>
    <phoneticPr fontId="2"/>
  </si>
  <si>
    <t>佐織工業高校</t>
    <rPh sb="0" eb="2">
      <t>サオリ</t>
    </rPh>
    <rPh sb="2" eb="4">
      <t>コウギョウ</t>
    </rPh>
    <rPh sb="4" eb="6">
      <t>コウコウ</t>
    </rPh>
    <phoneticPr fontId="2"/>
  </si>
  <si>
    <t>愛知商業高校</t>
    <rPh sb="0" eb="2">
      <t>アイチ</t>
    </rPh>
    <rPh sb="2" eb="4">
      <t>ショウギョウ</t>
    </rPh>
    <rPh sb="4" eb="6">
      <t>コウコウ</t>
    </rPh>
    <phoneticPr fontId="2"/>
  </si>
  <si>
    <t>阿久比高校</t>
    <rPh sb="0" eb="3">
      <t>アグイ</t>
    </rPh>
    <rPh sb="3" eb="5">
      <t>コウコウ</t>
    </rPh>
    <phoneticPr fontId="2"/>
  </si>
  <si>
    <t>犬山高校</t>
    <rPh sb="0" eb="2">
      <t>イヌヤマ</t>
    </rPh>
    <rPh sb="2" eb="4">
      <t>コウコウ</t>
    </rPh>
    <phoneticPr fontId="2"/>
  </si>
  <si>
    <t>2019年　投てき競技会申込一覧</t>
    <rPh sb="4" eb="5">
      <t>ネン</t>
    </rPh>
    <rPh sb="6" eb="7">
      <t>トウ</t>
    </rPh>
    <rPh sb="9" eb="12">
      <t>キョウギカイ</t>
    </rPh>
    <rPh sb="12" eb="14">
      <t>モウシコミ</t>
    </rPh>
    <rPh sb="14" eb="16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</si>
</sst>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yyyy&quot;年&quot;m&quot;月&quot;d&quot;日&quot;;@"/>
    <numFmt numFmtId="178" formatCode="#,##0_ "/>
    <numFmt numFmtId="180" formatCode="m&quot;月&quot;d&quot;日&quot;\ \ &quot;訂正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2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2" borderId="2" xfId="0" applyFon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4" fillId="0" borderId="3" xfId="0" applyFont="1" applyBorder="1">
      <alignment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178" fontId="6" fillId="0" borderId="0" xfId="0" applyNumberFormat="1" applyFont="1">
      <alignment vertical="center"/>
    </xf>
    <xf numFmtId="178" fontId="4" fillId="0" borderId="0" xfId="0" applyNumberFormat="1" applyFont="1" applyBorder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0" fillId="0" borderId="3" xfId="0" applyNumberFormat="1" applyBorder="1">
      <alignment vertical="center"/>
    </xf>
    <xf numFmtId="178" fontId="6" fillId="0" borderId="3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left" vertical="center"/>
    </xf>
    <xf numFmtId="178" fontId="4" fillId="0" borderId="1" xfId="0" applyNumberFormat="1" applyFont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178" fontId="6" fillId="2" borderId="2" xfId="0" applyNumberFormat="1" applyFont="1" applyFill="1" applyBorder="1">
      <alignment vertical="center"/>
    </xf>
    <xf numFmtId="178" fontId="0" fillId="2" borderId="2" xfId="0" applyNumberFormat="1" applyFill="1" applyBorder="1">
      <alignment vertical="center"/>
    </xf>
    <xf numFmtId="178" fontId="4" fillId="2" borderId="2" xfId="0" applyNumberFormat="1" applyFont="1" applyFill="1" applyBorder="1">
      <alignment vertical="center"/>
    </xf>
    <xf numFmtId="178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178" fontId="4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178" fontId="4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178" fontId="10" fillId="3" borderId="9" xfId="0" applyNumberFormat="1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left" vertical="center" indent="1" shrinkToFit="1"/>
    </xf>
    <xf numFmtId="178" fontId="10" fillId="3" borderId="11" xfId="0" applyNumberFormat="1" applyFont="1" applyFill="1" applyBorder="1" applyAlignment="1">
      <alignment horizontal="left" vertical="center" indent="1" shrinkToFit="1"/>
    </xf>
    <xf numFmtId="178" fontId="10" fillId="3" borderId="8" xfId="0" applyNumberFormat="1" applyFont="1" applyFill="1" applyBorder="1" applyAlignment="1">
      <alignment vertical="center" shrinkToFit="1"/>
    </xf>
    <xf numFmtId="178" fontId="10" fillId="3" borderId="15" xfId="0" applyNumberFormat="1" applyFont="1" applyFill="1" applyBorder="1" applyAlignment="1">
      <alignment vertical="center" shrinkToFit="1"/>
    </xf>
    <xf numFmtId="178" fontId="4" fillId="0" borderId="16" xfId="0" applyNumberFormat="1" applyFont="1" applyFill="1" applyBorder="1" applyAlignment="1" applyProtection="1">
      <alignment horizontal="left" vertical="center" indent="1" shrinkToFit="1"/>
      <protection locked="0"/>
    </xf>
    <xf numFmtId="178" fontId="10" fillId="3" borderId="4" xfId="0" applyNumberFormat="1" applyFont="1" applyFill="1" applyBorder="1" applyAlignment="1">
      <alignment vertical="center" shrinkToFit="1"/>
    </xf>
    <xf numFmtId="178" fontId="10" fillId="3" borderId="7" xfId="0" applyNumberFormat="1" applyFont="1" applyFill="1" applyBorder="1" applyAlignment="1">
      <alignment vertical="center" shrinkToFit="1"/>
    </xf>
    <xf numFmtId="178" fontId="4" fillId="0" borderId="17" xfId="0" applyNumberFormat="1" applyFont="1" applyFill="1" applyBorder="1" applyAlignment="1" applyProtection="1">
      <alignment horizontal="left" vertical="center" indent="1" shrinkToFit="1"/>
      <protection locked="0"/>
    </xf>
    <xf numFmtId="178" fontId="10" fillId="3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 applyProtection="1">
      <alignment horizontal="left" vertical="center" indent="1" shrinkToFit="1"/>
      <protection locked="0"/>
    </xf>
    <xf numFmtId="178" fontId="10" fillId="3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 applyProtection="1">
      <alignment horizontal="left" vertical="center" indent="1" shrinkToFit="1"/>
      <protection locked="0"/>
    </xf>
    <xf numFmtId="178" fontId="0" fillId="2" borderId="2" xfId="0" applyNumberFormat="1" applyFill="1" applyBorder="1" applyAlignment="1">
      <alignment horizontal="center" vertical="center" shrinkToFit="1"/>
    </xf>
    <xf numFmtId="178" fontId="0" fillId="2" borderId="2" xfId="0" applyNumberForma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zoomScaleNormal="100" workbookViewId="0">
      <selection activeCell="K3" sqref="K3"/>
    </sheetView>
  </sheetViews>
  <sheetFormatPr defaultRowHeight="13.5" x14ac:dyDescent="0.15"/>
  <cols>
    <col min="4" max="4" width="10.25" bestFit="1" customWidth="1"/>
    <col min="5" max="5" width="3.625" customWidth="1"/>
    <col min="7" max="8" width="3.625" customWidth="1"/>
    <col min="9" max="9" width="14.5" customWidth="1"/>
    <col min="10" max="10" width="3.625" customWidth="1"/>
    <col min="11" max="11" width="7.25" customWidth="1"/>
  </cols>
  <sheetData>
    <row r="1" spans="1:12" ht="39.75" customHeight="1" x14ac:dyDescent="0.15">
      <c r="A1" s="61" t="e">
        <f>#REF!</f>
        <v>#REF!</v>
      </c>
      <c r="B1" s="61"/>
      <c r="C1" s="61"/>
      <c r="D1" s="61"/>
      <c r="E1" s="61"/>
      <c r="F1" s="61"/>
      <c r="G1" s="61"/>
      <c r="H1" s="61"/>
      <c r="I1" s="62"/>
      <c r="J1" s="62"/>
      <c r="K1" s="62"/>
      <c r="L1" s="1"/>
    </row>
    <row r="2" spans="1:12" ht="39.75" customHeight="1" x14ac:dyDescent="0.15">
      <c r="A2" s="5"/>
      <c r="B2" s="5"/>
      <c r="C2" s="5"/>
      <c r="D2" s="5"/>
      <c r="E2" s="5"/>
      <c r="F2" s="60" t="s">
        <v>18</v>
      </c>
      <c r="G2" s="60"/>
      <c r="H2" s="59" t="e">
        <f>#REF!</f>
        <v>#REF!</v>
      </c>
      <c r="I2" s="59"/>
      <c r="J2" s="59"/>
      <c r="K2" s="2"/>
      <c r="L2" s="1"/>
    </row>
    <row r="3" spans="1:12" ht="24" customHeight="1" x14ac:dyDescent="0.15">
      <c r="I3" s="38"/>
    </row>
    <row r="4" spans="1:12" ht="21.75" customHeight="1" x14ac:dyDescent="0.15">
      <c r="A4" s="11" t="s">
        <v>11</v>
      </c>
      <c r="B4" s="4"/>
      <c r="D4" t="s">
        <v>1</v>
      </c>
      <c r="F4" t="s">
        <v>2</v>
      </c>
    </row>
    <row r="5" spans="1:12" ht="18.75" customHeight="1" x14ac:dyDescent="0.15">
      <c r="C5" s="13" t="e">
        <f>#REF!</f>
        <v>#REF!</v>
      </c>
      <c r="D5" s="19" t="e">
        <f>IF(#REF!=-0.1,"  ",#REF!)</f>
        <v>#REF!</v>
      </c>
      <c r="E5" s="20" t="s">
        <v>6</v>
      </c>
      <c r="F5" s="19" t="e">
        <f>#REF!</f>
        <v>#REF!</v>
      </c>
      <c r="G5" s="19" t="s">
        <v>4</v>
      </c>
      <c r="H5" s="19" t="s">
        <v>5</v>
      </c>
      <c r="I5" s="21" t="e">
        <f>IF(D5="","",D5*F5)</f>
        <v>#REF!</v>
      </c>
      <c r="J5" s="3" t="s">
        <v>4</v>
      </c>
    </row>
    <row r="6" spans="1:12" ht="18.75" customHeight="1" x14ac:dyDescent="0.15">
      <c r="C6" s="13" t="e">
        <f>#REF!</f>
        <v>#REF!</v>
      </c>
      <c r="D6" s="19" t="e">
        <f>IF(#REF!=-0.1,"  ",#REF!)</f>
        <v>#REF!</v>
      </c>
      <c r="E6" s="20" t="s">
        <v>6</v>
      </c>
      <c r="F6" s="19" t="e">
        <f>#REF!</f>
        <v>#REF!</v>
      </c>
      <c r="G6" s="19" t="s">
        <v>4</v>
      </c>
      <c r="H6" s="19" t="s">
        <v>5</v>
      </c>
      <c r="I6" s="21" t="e">
        <f>IF(D6="","",D6*F6)</f>
        <v>#REF!</v>
      </c>
      <c r="J6" s="3" t="s">
        <v>4</v>
      </c>
    </row>
    <row r="7" spans="1:12" ht="18.75" customHeight="1" x14ac:dyDescent="0.15">
      <c r="C7" s="15" t="e">
        <f>#REF!</f>
        <v>#REF!</v>
      </c>
      <c r="D7" s="22" t="e">
        <f>IF(#REF!=-0.1," ",#REF!)</f>
        <v>#REF!</v>
      </c>
      <c r="E7" s="23" t="s">
        <v>6</v>
      </c>
      <c r="F7" s="22" t="e">
        <f>#REF!</f>
        <v>#REF!</v>
      </c>
      <c r="G7" s="22" t="s">
        <v>4</v>
      </c>
      <c r="H7" s="22" t="s">
        <v>5</v>
      </c>
      <c r="I7" s="24" t="e">
        <f>IF(D7="","",D7*F7)</f>
        <v>#REF!</v>
      </c>
      <c r="J7" s="16" t="s">
        <v>4</v>
      </c>
    </row>
    <row r="8" spans="1:12" ht="18.75" customHeight="1" x14ac:dyDescent="0.15">
      <c r="C8" s="15" t="e">
        <f>#REF!</f>
        <v>#REF!</v>
      </c>
      <c r="D8" s="22" t="e">
        <f>IF(#REF!=-0.1," ",#REF!)</f>
        <v>#REF!</v>
      </c>
      <c r="E8" s="23" t="s">
        <v>6</v>
      </c>
      <c r="F8" s="22" t="e">
        <f>#REF!</f>
        <v>#REF!</v>
      </c>
      <c r="G8" s="22" t="s">
        <v>4</v>
      </c>
      <c r="H8" s="22" t="s">
        <v>19</v>
      </c>
      <c r="I8" s="24" t="e">
        <f>IF(D8="","",D8*F8)</f>
        <v>#REF!</v>
      </c>
      <c r="J8" s="16" t="s">
        <v>4</v>
      </c>
    </row>
    <row r="9" spans="1:12" ht="18.75" customHeight="1" thickBot="1" x14ac:dyDescent="0.2">
      <c r="C9" s="15" t="e">
        <f>#REF!</f>
        <v>#REF!</v>
      </c>
      <c r="D9" s="22" t="e">
        <f>IF(#REF!=-0.1," ",#REF!)</f>
        <v>#REF!</v>
      </c>
      <c r="E9" s="23" t="s">
        <v>13</v>
      </c>
      <c r="F9" s="22" t="e">
        <f>#REF!</f>
        <v>#REF!</v>
      </c>
      <c r="G9" s="22" t="s">
        <v>14</v>
      </c>
      <c r="H9" s="22" t="s">
        <v>15</v>
      </c>
      <c r="I9" s="24" t="e">
        <f>IF(D9="","",D9*F9)</f>
        <v>#REF!</v>
      </c>
      <c r="J9" s="16" t="s">
        <v>14</v>
      </c>
    </row>
    <row r="10" spans="1:12" ht="18.75" customHeight="1" x14ac:dyDescent="0.15">
      <c r="C10" s="17" t="s">
        <v>7</v>
      </c>
      <c r="D10" s="25" t="e">
        <f>IF(#REF!="","",SUM(D5:D9))</f>
        <v>#REF!</v>
      </c>
      <c r="E10" s="26"/>
      <c r="F10" s="26"/>
      <c r="G10" s="26"/>
      <c r="H10" s="26"/>
      <c r="I10" s="27" t="e">
        <f>IF(D10="","",SUM(I5:I9))</f>
        <v>#REF!</v>
      </c>
      <c r="J10" s="18" t="s">
        <v>4</v>
      </c>
      <c r="K10" s="8" t="s">
        <v>10</v>
      </c>
    </row>
    <row r="11" spans="1:12" ht="18.75" customHeight="1" x14ac:dyDescent="0.15">
      <c r="D11" s="28"/>
      <c r="E11" s="28"/>
      <c r="F11" s="28"/>
      <c r="G11" s="28"/>
      <c r="H11" s="28"/>
      <c r="I11" s="28"/>
    </row>
    <row r="12" spans="1:12" ht="18.75" customHeight="1" x14ac:dyDescent="0.15">
      <c r="C12" s="9"/>
      <c r="D12" s="29"/>
      <c r="E12" s="28"/>
      <c r="F12" s="28"/>
      <c r="G12" s="28"/>
      <c r="H12" s="28"/>
      <c r="I12" s="28"/>
    </row>
    <row r="13" spans="1:12" ht="22.5" customHeight="1" x14ac:dyDescent="0.15">
      <c r="A13" s="12" t="s">
        <v>12</v>
      </c>
      <c r="B13" s="9"/>
      <c r="D13" s="28" t="s">
        <v>8</v>
      </c>
      <c r="E13" s="28"/>
      <c r="F13" s="28"/>
      <c r="G13" s="28"/>
      <c r="H13" s="28"/>
      <c r="I13" s="28"/>
    </row>
    <row r="14" spans="1:12" ht="18.75" customHeight="1" thickBot="1" x14ac:dyDescent="0.2">
      <c r="D14" s="30" t="e">
        <f>IF(#REF!="","",#REF!)</f>
        <v>#REF!</v>
      </c>
      <c r="E14" s="31" t="s">
        <v>6</v>
      </c>
      <c r="F14" s="30">
        <v>500</v>
      </c>
      <c r="G14" s="30" t="s">
        <v>4</v>
      </c>
      <c r="H14" s="30" t="s">
        <v>5</v>
      </c>
      <c r="I14" s="32" t="e">
        <f>IF(D14="","",D14*F14)</f>
        <v>#REF!</v>
      </c>
      <c r="J14" s="6" t="s">
        <v>4</v>
      </c>
      <c r="K14" s="7" t="s">
        <v>9</v>
      </c>
    </row>
    <row r="15" spans="1:12" ht="18.75" customHeight="1" x14ac:dyDescent="0.15">
      <c r="D15" s="28"/>
      <c r="E15" s="28"/>
      <c r="F15" s="28"/>
      <c r="G15" s="28"/>
      <c r="H15" s="28"/>
      <c r="I15" s="28"/>
    </row>
    <row r="16" spans="1:12" ht="18.75" customHeight="1" x14ac:dyDescent="0.15">
      <c r="C16" s="10"/>
      <c r="D16" s="33"/>
      <c r="E16" s="28"/>
      <c r="F16" s="28"/>
      <c r="G16" s="28"/>
      <c r="H16" s="28"/>
      <c r="I16" s="28"/>
    </row>
    <row r="17" spans="1:11" ht="18" customHeight="1" x14ac:dyDescent="0.15">
      <c r="D17" s="28"/>
      <c r="E17" s="28"/>
      <c r="F17" s="28"/>
      <c r="G17" s="28"/>
      <c r="H17" s="28"/>
      <c r="I17" s="28"/>
    </row>
    <row r="18" spans="1:11" ht="25.5" customHeight="1" thickBot="1" x14ac:dyDescent="0.2">
      <c r="D18" s="34" t="s">
        <v>16</v>
      </c>
      <c r="E18" s="35"/>
      <c r="F18" s="58" t="s">
        <v>20</v>
      </c>
      <c r="G18" s="58"/>
      <c r="H18" s="36" t="s">
        <v>5</v>
      </c>
      <c r="I18" s="34" t="e">
        <f>IF(I10="","",I10+I14)</f>
        <v>#REF!</v>
      </c>
      <c r="J18" s="14" t="s">
        <v>4</v>
      </c>
      <c r="K18" s="8"/>
    </row>
    <row r="19" spans="1:11" ht="18" customHeight="1" thickTop="1" x14ac:dyDescent="0.15">
      <c r="D19" s="28"/>
      <c r="E19" s="28"/>
      <c r="F19" s="28"/>
      <c r="G19" s="28"/>
      <c r="H19" s="28"/>
      <c r="I19" s="28"/>
    </row>
    <row r="20" spans="1:11" ht="18.75" customHeight="1" x14ac:dyDescent="0.15">
      <c r="D20" s="28"/>
      <c r="E20" s="28"/>
      <c r="F20" s="28"/>
      <c r="G20" s="28"/>
      <c r="H20" s="28"/>
      <c r="I20" s="28"/>
    </row>
    <row r="21" spans="1:11" ht="22.5" customHeight="1" thickBot="1" x14ac:dyDescent="0.2">
      <c r="A21" s="11" t="s">
        <v>22</v>
      </c>
      <c r="D21" s="37"/>
      <c r="E21" s="37"/>
      <c r="F21" s="37"/>
      <c r="G21" s="37"/>
      <c r="H21" s="37"/>
      <c r="I21" s="32" t="e">
        <f>#REF!</f>
        <v>#REF!</v>
      </c>
      <c r="J21" s="6" t="s">
        <v>4</v>
      </c>
    </row>
    <row r="22" spans="1:11" ht="18" customHeight="1" x14ac:dyDescent="0.15">
      <c r="D22" s="28"/>
      <c r="E22" s="28"/>
      <c r="F22" s="28"/>
      <c r="G22" s="28"/>
      <c r="H22" s="28"/>
      <c r="I22" s="28"/>
    </row>
    <row r="23" spans="1:11" ht="18" customHeight="1" thickBot="1" x14ac:dyDescent="0.2">
      <c r="A23" s="11" t="s">
        <v>21</v>
      </c>
      <c r="D23" s="37"/>
      <c r="E23" s="37"/>
      <c r="F23" s="37"/>
      <c r="G23" s="37"/>
      <c r="H23" s="37"/>
      <c r="I23" s="32" t="e">
        <f>#REF!</f>
        <v>#REF!</v>
      </c>
      <c r="J23" s="6" t="s">
        <v>4</v>
      </c>
    </row>
    <row r="24" spans="1:11" ht="18" customHeight="1" x14ac:dyDescent="0.15">
      <c r="D24" s="28"/>
      <c r="E24" s="28"/>
      <c r="F24" s="28"/>
      <c r="G24" s="28"/>
      <c r="H24" s="28"/>
      <c r="I24" s="28"/>
    </row>
    <row r="25" spans="1:11" ht="21.75" customHeight="1" thickBot="1" x14ac:dyDescent="0.2">
      <c r="A25" s="11"/>
      <c r="D25" s="34" t="s">
        <v>3</v>
      </c>
      <c r="E25" s="57" t="s">
        <v>23</v>
      </c>
      <c r="F25" s="57"/>
      <c r="G25" s="57"/>
      <c r="H25" s="35" t="s">
        <v>17</v>
      </c>
      <c r="I25" s="34" t="e">
        <f>IF(I18="","",I18-I21+I23)</f>
        <v>#REF!</v>
      </c>
      <c r="J25" s="14" t="s">
        <v>4</v>
      </c>
    </row>
    <row r="26" spans="1:11" ht="14.25" thickTop="1" x14ac:dyDescent="0.15"/>
  </sheetData>
  <mergeCells count="6">
    <mergeCell ref="E25:G25"/>
    <mergeCell ref="F18:G18"/>
    <mergeCell ref="H2:J2"/>
    <mergeCell ref="F2:G2"/>
    <mergeCell ref="A1:H1"/>
    <mergeCell ref="I1:K1"/>
  </mergeCells>
  <phoneticPr fontId="2"/>
  <printOptions horizontalCentered="1"/>
  <pageMargins left="1.0629921259842521" right="0.9055118110236221" top="1.2598425196850394" bottom="1.4566929133858268" header="0.51181102362204722" footer="0.51181102362204722"/>
  <pageSetup paperSize="9" scale="9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3BBA5-5FC7-4980-B589-50A1D7332D74}">
  <dimension ref="A1:D35"/>
  <sheetViews>
    <sheetView tabSelected="1" zoomScale="103" zoomScaleNormal="103" zoomScaleSheetLayoutView="97" workbookViewId="0">
      <pane ySplit="2" topLeftCell="A3" activePane="bottomLeft" state="frozen"/>
      <selection activeCell="A6" sqref="A6:B65"/>
      <selection pane="bottomLeft" activeCell="A2" sqref="A2"/>
    </sheetView>
  </sheetViews>
  <sheetFormatPr defaultRowHeight="14.25" x14ac:dyDescent="0.15"/>
  <cols>
    <col min="1" max="1" width="5.625" style="39" customWidth="1"/>
    <col min="2" max="2" width="30.625" style="39" customWidth="1"/>
    <col min="3" max="3" width="5.625" style="39" customWidth="1"/>
    <col min="4" max="4" width="28.625" style="39" customWidth="1"/>
    <col min="5" max="16384" width="9" style="39"/>
  </cols>
  <sheetData>
    <row r="1" spans="1:4" ht="38.25" customHeight="1" thickBot="1" x14ac:dyDescent="0.2">
      <c r="A1" s="63" t="s">
        <v>60</v>
      </c>
      <c r="B1" s="64"/>
      <c r="C1" s="64"/>
      <c r="D1" s="65"/>
    </row>
    <row r="2" spans="1:4" s="40" customFormat="1" ht="30" customHeight="1" thickBot="1" x14ac:dyDescent="0.2">
      <c r="A2" s="44" t="s">
        <v>24</v>
      </c>
      <c r="B2" s="45" t="s">
        <v>0</v>
      </c>
      <c r="C2" s="44" t="s">
        <v>24</v>
      </c>
      <c r="D2" s="46" t="s">
        <v>0</v>
      </c>
    </row>
    <row r="3" spans="1:4" ht="30" customHeight="1" thickTop="1" x14ac:dyDescent="0.15">
      <c r="A3" s="47">
        <f>IF(B3="","",1)</f>
        <v>1</v>
      </c>
      <c r="B3" s="42" t="s">
        <v>47</v>
      </c>
      <c r="C3" s="48">
        <f>IF(D3="","",A28+1)</f>
        <v>27</v>
      </c>
      <c r="D3" s="49" t="s">
        <v>42</v>
      </c>
    </row>
    <row r="4" spans="1:4" ht="30" customHeight="1" x14ac:dyDescent="0.15">
      <c r="A4" s="53">
        <f>IF(B4="","",A3+1)</f>
        <v>2</v>
      </c>
      <c r="B4" s="54" t="s">
        <v>48</v>
      </c>
      <c r="C4" s="55">
        <f t="shared" ref="C4:C28" si="0">IF(D4="","",C3+1)</f>
        <v>28</v>
      </c>
      <c r="D4" s="56" t="s">
        <v>39</v>
      </c>
    </row>
    <row r="5" spans="1:4" ht="30" customHeight="1" x14ac:dyDescent="0.15">
      <c r="A5" s="53">
        <f t="shared" ref="A5:A28" si="1">IF(B5="","",A4+1)</f>
        <v>3</v>
      </c>
      <c r="B5" s="54" t="s">
        <v>33</v>
      </c>
      <c r="C5" s="55">
        <f t="shared" si="0"/>
        <v>29</v>
      </c>
      <c r="D5" s="56" t="s">
        <v>37</v>
      </c>
    </row>
    <row r="6" spans="1:4" ht="30" customHeight="1" x14ac:dyDescent="0.15">
      <c r="A6" s="53">
        <f t="shared" si="1"/>
        <v>4</v>
      </c>
      <c r="B6" s="54" t="s">
        <v>49</v>
      </c>
      <c r="C6" s="55">
        <f t="shared" si="0"/>
        <v>30</v>
      </c>
      <c r="D6" s="56" t="s">
        <v>27</v>
      </c>
    </row>
    <row r="7" spans="1:4" ht="30" customHeight="1" x14ac:dyDescent="0.15">
      <c r="A7" s="53">
        <f t="shared" si="1"/>
        <v>5</v>
      </c>
      <c r="B7" s="54" t="s">
        <v>26</v>
      </c>
      <c r="C7" s="55">
        <f t="shared" si="0"/>
        <v>31</v>
      </c>
      <c r="D7" s="56" t="s">
        <v>56</v>
      </c>
    </row>
    <row r="8" spans="1:4" ht="30" customHeight="1" x14ac:dyDescent="0.15">
      <c r="A8" s="53">
        <f t="shared" si="1"/>
        <v>6</v>
      </c>
      <c r="B8" s="54" t="s">
        <v>50</v>
      </c>
      <c r="C8" s="55">
        <f t="shared" si="0"/>
        <v>32</v>
      </c>
      <c r="D8" s="56" t="s">
        <v>57</v>
      </c>
    </row>
    <row r="9" spans="1:4" ht="30" customHeight="1" x14ac:dyDescent="0.15">
      <c r="A9" s="53">
        <f t="shared" si="1"/>
        <v>7</v>
      </c>
      <c r="B9" s="54" t="s">
        <v>43</v>
      </c>
      <c r="C9" s="55">
        <f t="shared" si="0"/>
        <v>33</v>
      </c>
      <c r="D9" s="56" t="s">
        <v>58</v>
      </c>
    </row>
    <row r="10" spans="1:4" ht="30" customHeight="1" x14ac:dyDescent="0.15">
      <c r="A10" s="53">
        <f t="shared" si="1"/>
        <v>8</v>
      </c>
      <c r="B10" s="54" t="s">
        <v>51</v>
      </c>
      <c r="C10" s="55">
        <f t="shared" si="0"/>
        <v>34</v>
      </c>
      <c r="D10" s="56" t="s">
        <v>45</v>
      </c>
    </row>
    <row r="11" spans="1:4" ht="30" customHeight="1" x14ac:dyDescent="0.15">
      <c r="A11" s="53">
        <f t="shared" si="1"/>
        <v>9</v>
      </c>
      <c r="B11" s="54" t="s">
        <v>52</v>
      </c>
      <c r="C11" s="55">
        <f t="shared" si="0"/>
        <v>35</v>
      </c>
      <c r="D11" s="56" t="s">
        <v>59</v>
      </c>
    </row>
    <row r="12" spans="1:4" ht="30" customHeight="1" x14ac:dyDescent="0.15">
      <c r="A12" s="53">
        <f t="shared" si="1"/>
        <v>10</v>
      </c>
      <c r="B12" s="54" t="s">
        <v>31</v>
      </c>
      <c r="C12" s="55" t="str">
        <f t="shared" si="0"/>
        <v/>
      </c>
      <c r="D12" s="56"/>
    </row>
    <row r="13" spans="1:4" ht="30" customHeight="1" x14ac:dyDescent="0.15">
      <c r="A13" s="53">
        <f t="shared" si="1"/>
        <v>11</v>
      </c>
      <c r="B13" s="54" t="s">
        <v>36</v>
      </c>
      <c r="C13" s="55" t="str">
        <f t="shared" si="0"/>
        <v/>
      </c>
      <c r="D13" s="56"/>
    </row>
    <row r="14" spans="1:4" ht="30" customHeight="1" x14ac:dyDescent="0.15">
      <c r="A14" s="53">
        <f t="shared" si="1"/>
        <v>12</v>
      </c>
      <c r="B14" s="54" t="s">
        <v>40</v>
      </c>
      <c r="C14" s="55" t="str">
        <f t="shared" si="0"/>
        <v/>
      </c>
      <c r="D14" s="56"/>
    </row>
    <row r="15" spans="1:4" ht="30" customHeight="1" x14ac:dyDescent="0.15">
      <c r="A15" s="53">
        <f t="shared" si="1"/>
        <v>13</v>
      </c>
      <c r="B15" s="54" t="s">
        <v>35</v>
      </c>
      <c r="C15" s="55" t="str">
        <f t="shared" si="0"/>
        <v/>
      </c>
      <c r="D15" s="56"/>
    </row>
    <row r="16" spans="1:4" ht="30" customHeight="1" x14ac:dyDescent="0.15">
      <c r="A16" s="53">
        <f t="shared" si="1"/>
        <v>14</v>
      </c>
      <c r="B16" s="54" t="s">
        <v>38</v>
      </c>
      <c r="C16" s="55" t="str">
        <f t="shared" si="0"/>
        <v/>
      </c>
      <c r="D16" s="56"/>
    </row>
    <row r="17" spans="1:4" ht="30" customHeight="1" x14ac:dyDescent="0.15">
      <c r="A17" s="53">
        <f t="shared" si="1"/>
        <v>15</v>
      </c>
      <c r="B17" s="54" t="s">
        <v>41</v>
      </c>
      <c r="C17" s="55" t="str">
        <f t="shared" si="0"/>
        <v/>
      </c>
      <c r="D17" s="56"/>
    </row>
    <row r="18" spans="1:4" ht="30" customHeight="1" x14ac:dyDescent="0.15">
      <c r="A18" s="53">
        <f t="shared" si="1"/>
        <v>16</v>
      </c>
      <c r="B18" s="54" t="s">
        <v>44</v>
      </c>
      <c r="C18" s="55" t="str">
        <f t="shared" si="0"/>
        <v/>
      </c>
      <c r="D18" s="56"/>
    </row>
    <row r="19" spans="1:4" ht="30" customHeight="1" x14ac:dyDescent="0.15">
      <c r="A19" s="53">
        <f t="shared" si="1"/>
        <v>17</v>
      </c>
      <c r="B19" s="54" t="s">
        <v>30</v>
      </c>
      <c r="C19" s="55" t="str">
        <f t="shared" si="0"/>
        <v/>
      </c>
      <c r="D19" s="56"/>
    </row>
    <row r="20" spans="1:4" ht="30" customHeight="1" x14ac:dyDescent="0.15">
      <c r="A20" s="53">
        <f t="shared" si="1"/>
        <v>18</v>
      </c>
      <c r="B20" s="54" t="s">
        <v>32</v>
      </c>
      <c r="C20" s="55" t="str">
        <f t="shared" si="0"/>
        <v/>
      </c>
      <c r="D20" s="56"/>
    </row>
    <row r="21" spans="1:4" ht="30" customHeight="1" x14ac:dyDescent="0.15">
      <c r="A21" s="53">
        <f t="shared" si="1"/>
        <v>19</v>
      </c>
      <c r="B21" s="54" t="s">
        <v>53</v>
      </c>
      <c r="C21" s="55" t="str">
        <f t="shared" si="0"/>
        <v/>
      </c>
      <c r="D21" s="56"/>
    </row>
    <row r="22" spans="1:4" ht="30" customHeight="1" x14ac:dyDescent="0.15">
      <c r="A22" s="53">
        <f t="shared" si="1"/>
        <v>20</v>
      </c>
      <c r="B22" s="54" t="s">
        <v>28</v>
      </c>
      <c r="C22" s="55" t="str">
        <f t="shared" si="0"/>
        <v/>
      </c>
      <c r="D22" s="56"/>
    </row>
    <row r="23" spans="1:4" ht="30" customHeight="1" x14ac:dyDescent="0.15">
      <c r="A23" s="53">
        <f t="shared" si="1"/>
        <v>21</v>
      </c>
      <c r="B23" s="54" t="s">
        <v>54</v>
      </c>
      <c r="C23" s="55" t="str">
        <f t="shared" si="0"/>
        <v/>
      </c>
      <c r="D23" s="56"/>
    </row>
    <row r="24" spans="1:4" ht="30" customHeight="1" x14ac:dyDescent="0.15">
      <c r="A24" s="53">
        <f t="shared" si="1"/>
        <v>22</v>
      </c>
      <c r="B24" s="54" t="s">
        <v>25</v>
      </c>
      <c r="C24" s="55" t="str">
        <f t="shared" si="0"/>
        <v/>
      </c>
      <c r="D24" s="56"/>
    </row>
    <row r="25" spans="1:4" ht="30" customHeight="1" x14ac:dyDescent="0.15">
      <c r="A25" s="53">
        <f t="shared" si="1"/>
        <v>23</v>
      </c>
      <c r="B25" s="54" t="s">
        <v>34</v>
      </c>
      <c r="C25" s="55" t="str">
        <f t="shared" si="0"/>
        <v/>
      </c>
      <c r="D25" s="56"/>
    </row>
    <row r="26" spans="1:4" ht="30" customHeight="1" x14ac:dyDescent="0.15">
      <c r="A26" s="53">
        <f t="shared" si="1"/>
        <v>24</v>
      </c>
      <c r="B26" s="54" t="s">
        <v>29</v>
      </c>
      <c r="C26" s="55" t="str">
        <f t="shared" si="0"/>
        <v/>
      </c>
      <c r="D26" s="56"/>
    </row>
    <row r="27" spans="1:4" ht="30" customHeight="1" x14ac:dyDescent="0.15">
      <c r="A27" s="53">
        <f t="shared" si="1"/>
        <v>25</v>
      </c>
      <c r="B27" s="54" t="s">
        <v>55</v>
      </c>
      <c r="C27" s="55" t="str">
        <f t="shared" si="0"/>
        <v/>
      </c>
      <c r="D27" s="56"/>
    </row>
    <row r="28" spans="1:4" ht="30" customHeight="1" thickBot="1" x14ac:dyDescent="0.2">
      <c r="A28" s="50">
        <f t="shared" si="1"/>
        <v>26</v>
      </c>
      <c r="B28" s="43" t="s">
        <v>46</v>
      </c>
      <c r="C28" s="51" t="str">
        <f t="shared" si="0"/>
        <v/>
      </c>
      <c r="D28" s="52"/>
    </row>
    <row r="29" spans="1:4" ht="30" customHeight="1" x14ac:dyDescent="0.15"/>
    <row r="30" spans="1:4" s="41" customFormat="1" x14ac:dyDescent="0.15"/>
    <row r="31" spans="1:4" s="41" customFormat="1" x14ac:dyDescent="0.15"/>
    <row r="32" spans="1:4" s="41" customFormat="1" x14ac:dyDescent="0.15"/>
    <row r="33" s="41" customFormat="1" x14ac:dyDescent="0.15"/>
    <row r="34" s="41" customFormat="1" x14ac:dyDescent="0.15"/>
    <row r="35" s="41" customFormat="1" x14ac:dyDescent="0.15"/>
  </sheetData>
  <sheetProtection selectLockedCells="1"/>
  <mergeCells count="1">
    <mergeCell ref="A1:D1"/>
  </mergeCells>
  <phoneticPr fontId="2"/>
  <printOptions horizontalCentered="1"/>
  <pageMargins left="0.31496062992125984" right="0.23622047244094491" top="0.39370078740157483" bottom="0.27559055118110237" header="0.27559055118110237" footer="0.1574803149606299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長距離申込一覧集計</vt:lpstr>
      <vt:lpstr>HP掲載</vt:lpstr>
      <vt:lpstr>HP掲載!Print_Area</vt:lpstr>
      <vt:lpstr>HP掲載!Print_Titles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</dc:creator>
  <cp:lastModifiedBy>user</cp:lastModifiedBy>
  <cp:lastPrinted>2018-10-04T06:07:29Z</cp:lastPrinted>
  <dcterms:created xsi:type="dcterms:W3CDTF">2004-05-15T14:24:15Z</dcterms:created>
  <dcterms:modified xsi:type="dcterms:W3CDTF">2019-09-26T07:36:01Z</dcterms:modified>
</cp:coreProperties>
</file>