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15" windowWidth="20490" windowHeight="7470" tabRatio="356" activeTab="2"/>
  </bookViews>
  <sheets>
    <sheet name="入力説明" sheetId="3" r:id="rId1"/>
    <sheet name="①　初期設定" sheetId="18" r:id="rId2"/>
    <sheet name="②　一覧" sheetId="2" r:id="rId3"/>
    <sheet name="③　リレーエントリー" sheetId="9" r:id="rId4"/>
    <sheet name="④　種目別一覧" sheetId="6" r:id="rId5"/>
    <sheet name="Sheet1" sheetId="11" r:id="rId6"/>
    <sheet name="競技・大会一覧" sheetId="8" r:id="rId7"/>
    <sheet name="団体一覧" sheetId="7" r:id="rId8"/>
    <sheet name="競技者csv用" sheetId="1" r:id="rId9"/>
    <sheet name="４年リレーcsv用" sheetId="10" r:id="rId10"/>
    <sheet name="５年リレーcsv用" sheetId="15" r:id="rId11"/>
    <sheet name="６年男子リレーcsv用" sheetId="16" r:id="rId12"/>
    <sheet name="６年女子リレーcsv用" sheetId="17" r:id="rId13"/>
  </sheets>
  <definedNames>
    <definedName name="_xlnm.Print_Area" localSheetId="2">'②　一覧'!$A$1:$R$161</definedName>
    <definedName name="_xlnm.Print_Titles" localSheetId="2">'②　一覧'!$1:$11</definedName>
  </definedNames>
  <calcPr calcId="145621"/>
</workbook>
</file>

<file path=xl/calcChain.xml><?xml version="1.0" encoding="utf-8"?>
<calcChain xmlns="http://schemas.openxmlformats.org/spreadsheetml/2006/main">
  <c r="A30" i="6" l="1"/>
  <c r="G8" i="18" l="1"/>
  <c r="G9" i="18" s="1"/>
  <c r="A28" i="6"/>
  <c r="K4" i="2" l="1"/>
  <c r="E4" i="2"/>
  <c r="E3" i="2"/>
  <c r="G4" i="18"/>
  <c r="D28" i="6" l="1"/>
  <c r="AK56" i="9" l="1"/>
  <c r="AK47" i="9"/>
  <c r="AK38" i="9"/>
  <c r="AK29" i="9"/>
  <c r="AK20" i="9"/>
  <c r="AK11" i="9"/>
  <c r="AB56" i="9"/>
  <c r="AB47" i="9"/>
  <c r="AB38" i="9"/>
  <c r="AB29" i="9"/>
  <c r="AB20" i="9"/>
  <c r="AB11" i="9"/>
  <c r="S56" i="9"/>
  <c r="S47" i="9"/>
  <c r="S38" i="9"/>
  <c r="S29" i="9"/>
  <c r="S20" i="9"/>
  <c r="S11" i="9"/>
  <c r="J56" i="9"/>
  <c r="J47" i="9"/>
  <c r="J38" i="9"/>
  <c r="J29" i="9"/>
  <c r="J20" i="9"/>
  <c r="J11" i="9"/>
  <c r="R161" i="2"/>
  <c r="R160" i="2"/>
  <c r="R159" i="2"/>
  <c r="R158" i="2"/>
  <c r="R157" i="2"/>
  <c r="R156" i="2"/>
  <c r="R155" i="2"/>
  <c r="R154" i="2"/>
  <c r="R153" i="2"/>
  <c r="R152" i="2"/>
  <c r="R151" i="2"/>
  <c r="R150" i="2"/>
  <c r="R149" i="2"/>
  <c r="R148" i="2"/>
  <c r="R147" i="2"/>
  <c r="R146" i="2"/>
  <c r="R145" i="2"/>
  <c r="R144" i="2"/>
  <c r="R143" i="2"/>
  <c r="R142" i="2"/>
  <c r="R141" i="2"/>
  <c r="R140" i="2"/>
  <c r="R139" i="2"/>
  <c r="R138" i="2"/>
  <c r="R137" i="2"/>
  <c r="R136" i="2"/>
  <c r="R135" i="2"/>
  <c r="R134" i="2"/>
  <c r="R133" i="2"/>
  <c r="R132" i="2"/>
  <c r="R131" i="2"/>
  <c r="R130" i="2"/>
  <c r="R129" i="2"/>
  <c r="R128" i="2"/>
  <c r="R127" i="2"/>
  <c r="R126" i="2"/>
  <c r="R125" i="2"/>
  <c r="R124" i="2"/>
  <c r="R123" i="2"/>
  <c r="R122" i="2"/>
  <c r="R121" i="2"/>
  <c r="R120" i="2"/>
  <c r="R119" i="2"/>
  <c r="R118" i="2"/>
  <c r="R117" i="2"/>
  <c r="R116" i="2"/>
  <c r="R115" i="2"/>
  <c r="R114" i="2"/>
  <c r="R113" i="2"/>
  <c r="R112" i="2"/>
  <c r="R111" i="2"/>
  <c r="R110" i="2"/>
  <c r="R109" i="2"/>
  <c r="R108" i="2"/>
  <c r="R107" i="2"/>
  <c r="R106" i="2"/>
  <c r="R105" i="2"/>
  <c r="R104" i="2"/>
  <c r="R103" i="2"/>
  <c r="R102" i="2"/>
  <c r="R101" i="2"/>
  <c r="R100" i="2"/>
  <c r="R99" i="2"/>
  <c r="R98" i="2"/>
  <c r="R97" i="2"/>
  <c r="R96" i="2"/>
  <c r="R95" i="2"/>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N454" i="1" l="1"/>
  <c r="N455" i="1"/>
  <c r="E5" i="6" l="1"/>
  <c r="E4" i="6"/>
  <c r="E3" i="6"/>
  <c r="AR15" i="9" l="1"/>
  <c r="AQ15" i="9"/>
  <c r="AR14" i="9"/>
  <c r="AQ14" i="9"/>
  <c r="AR13" i="9"/>
  <c r="AQ13" i="9"/>
  <c r="AR12" i="9"/>
  <c r="AQ12" i="9"/>
  <c r="AR11" i="9"/>
  <c r="AQ11" i="9"/>
  <c r="AR10" i="9"/>
  <c r="AQ10" i="9"/>
  <c r="AQ16" i="9" s="1"/>
  <c r="R22" i="6" s="1"/>
  <c r="L20" i="6" s="1"/>
  <c r="AP15" i="9"/>
  <c r="AP14" i="9"/>
  <c r="AP13" i="9"/>
  <c r="AP12" i="9"/>
  <c r="AP11" i="9"/>
  <c r="AP10" i="9"/>
  <c r="AO15" i="9"/>
  <c r="AO14" i="9"/>
  <c r="AO13" i="9"/>
  <c r="AO12" i="9"/>
  <c r="AO11" i="9"/>
  <c r="AO10" i="9"/>
  <c r="AO16" i="9" s="1"/>
  <c r="R20" i="6" s="1"/>
  <c r="M12" i="2"/>
  <c r="M13" i="2"/>
  <c r="M14" i="2"/>
  <c r="M15" i="2"/>
  <c r="M16" i="2"/>
  <c r="M17" i="2"/>
  <c r="M18" i="2"/>
  <c r="M19" i="2"/>
  <c r="M20" i="2"/>
  <c r="M21" i="2"/>
  <c r="M22" i="2"/>
  <c r="K3" i="1"/>
  <c r="L3" i="1"/>
  <c r="K4" i="1"/>
  <c r="L4" i="1"/>
  <c r="K5" i="1"/>
  <c r="L5" i="1"/>
  <c r="K6" i="1"/>
  <c r="L6" i="1"/>
  <c r="K7" i="1"/>
  <c r="L7" i="1"/>
  <c r="K8" i="1"/>
  <c r="L8" i="1"/>
  <c r="K9" i="1"/>
  <c r="L9" i="1"/>
  <c r="K10" i="1"/>
  <c r="L10" i="1"/>
  <c r="K11" i="1"/>
  <c r="L11"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46" i="1"/>
  <c r="L46" i="1"/>
  <c r="K47" i="1"/>
  <c r="L47"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K86" i="1"/>
  <c r="L86" i="1"/>
  <c r="K87" i="1"/>
  <c r="L87" i="1"/>
  <c r="K88" i="1"/>
  <c r="L88" i="1"/>
  <c r="K89" i="1"/>
  <c r="L89" i="1"/>
  <c r="K90" i="1"/>
  <c r="L90" i="1"/>
  <c r="K91" i="1"/>
  <c r="L91" i="1"/>
  <c r="K92" i="1"/>
  <c r="L92" i="1"/>
  <c r="K93" i="1"/>
  <c r="L93" i="1"/>
  <c r="K94" i="1"/>
  <c r="L94" i="1"/>
  <c r="K95" i="1"/>
  <c r="L95" i="1"/>
  <c r="K96" i="1"/>
  <c r="L96" i="1"/>
  <c r="K97" i="1"/>
  <c r="L97" i="1"/>
  <c r="K98" i="1"/>
  <c r="L98" i="1"/>
  <c r="K99" i="1"/>
  <c r="L99" i="1"/>
  <c r="K100" i="1"/>
  <c r="L100" i="1"/>
  <c r="K101" i="1"/>
  <c r="L101" i="1"/>
  <c r="K102" i="1"/>
  <c r="L102" i="1"/>
  <c r="K103" i="1"/>
  <c r="L103" i="1"/>
  <c r="K104" i="1"/>
  <c r="L104" i="1"/>
  <c r="K105" i="1"/>
  <c r="L105" i="1"/>
  <c r="K106" i="1"/>
  <c r="L106" i="1"/>
  <c r="K107" i="1"/>
  <c r="L107" i="1"/>
  <c r="K108" i="1"/>
  <c r="L108" i="1"/>
  <c r="K109" i="1"/>
  <c r="L109" i="1"/>
  <c r="K110" i="1"/>
  <c r="L110" i="1"/>
  <c r="K111" i="1"/>
  <c r="L111" i="1"/>
  <c r="K112" i="1"/>
  <c r="L112" i="1"/>
  <c r="K113" i="1"/>
  <c r="L113" i="1"/>
  <c r="K114" i="1"/>
  <c r="L114" i="1"/>
  <c r="K115" i="1"/>
  <c r="L115" i="1"/>
  <c r="K116" i="1"/>
  <c r="L116" i="1"/>
  <c r="K117" i="1"/>
  <c r="L117" i="1"/>
  <c r="K118" i="1"/>
  <c r="L118" i="1"/>
  <c r="K119" i="1"/>
  <c r="L119" i="1"/>
  <c r="K120" i="1"/>
  <c r="L120" i="1"/>
  <c r="K121" i="1"/>
  <c r="L121" i="1"/>
  <c r="K122" i="1"/>
  <c r="L122" i="1"/>
  <c r="K123" i="1"/>
  <c r="L123" i="1"/>
  <c r="K124" i="1"/>
  <c r="L124" i="1"/>
  <c r="K125" i="1"/>
  <c r="L125" i="1"/>
  <c r="K126" i="1"/>
  <c r="L126" i="1"/>
  <c r="K127" i="1"/>
  <c r="L127" i="1"/>
  <c r="K128" i="1"/>
  <c r="L128" i="1"/>
  <c r="K129" i="1"/>
  <c r="L129" i="1"/>
  <c r="K130" i="1"/>
  <c r="L130" i="1"/>
  <c r="K131" i="1"/>
  <c r="L131" i="1"/>
  <c r="O131" i="1"/>
  <c r="K132" i="1"/>
  <c r="L132" i="1"/>
  <c r="K133" i="1"/>
  <c r="L133" i="1"/>
  <c r="K134" i="1"/>
  <c r="L134" i="1"/>
  <c r="K135" i="1"/>
  <c r="L135" i="1"/>
  <c r="K136" i="1"/>
  <c r="L136" i="1"/>
  <c r="K137" i="1"/>
  <c r="L137" i="1"/>
  <c r="K138" i="1"/>
  <c r="L138" i="1"/>
  <c r="K139" i="1"/>
  <c r="L139" i="1"/>
  <c r="K140" i="1"/>
  <c r="L140" i="1"/>
  <c r="K141" i="1"/>
  <c r="L141" i="1"/>
  <c r="K142" i="1"/>
  <c r="L142" i="1"/>
  <c r="K143" i="1"/>
  <c r="L143" i="1"/>
  <c r="K144" i="1"/>
  <c r="L144" i="1"/>
  <c r="K145" i="1"/>
  <c r="L145" i="1"/>
  <c r="K146" i="1"/>
  <c r="L146" i="1"/>
  <c r="K147" i="1"/>
  <c r="L147" i="1"/>
  <c r="K148" i="1"/>
  <c r="L148" i="1"/>
  <c r="K149" i="1"/>
  <c r="L149" i="1"/>
  <c r="K150" i="1"/>
  <c r="L150" i="1"/>
  <c r="K151" i="1"/>
  <c r="L151" i="1"/>
  <c r="A152" i="1"/>
  <c r="B152" i="1"/>
  <c r="D152" i="1"/>
  <c r="E152" i="1"/>
  <c r="F152" i="1"/>
  <c r="G152" i="1"/>
  <c r="H152" i="1"/>
  <c r="I152" i="1"/>
  <c r="J152" i="1"/>
  <c r="K152" i="1"/>
  <c r="L152" i="1"/>
  <c r="O152" i="1"/>
  <c r="P152" i="1"/>
  <c r="Q152" i="1"/>
  <c r="R152" i="1"/>
  <c r="S152" i="1"/>
  <c r="T152" i="1"/>
  <c r="U152" i="1"/>
  <c r="V152" i="1"/>
  <c r="A153" i="1"/>
  <c r="B153" i="1"/>
  <c r="D153" i="1"/>
  <c r="E153" i="1"/>
  <c r="F153" i="1"/>
  <c r="G153" i="1"/>
  <c r="H153" i="1"/>
  <c r="I153" i="1"/>
  <c r="J153" i="1"/>
  <c r="K153" i="1"/>
  <c r="L153" i="1"/>
  <c r="O153" i="1"/>
  <c r="P153" i="1"/>
  <c r="Q153" i="1"/>
  <c r="R153" i="1"/>
  <c r="S153" i="1"/>
  <c r="T153" i="1"/>
  <c r="U153" i="1"/>
  <c r="V153" i="1"/>
  <c r="A154" i="1"/>
  <c r="B154" i="1"/>
  <c r="D154" i="1"/>
  <c r="E154" i="1"/>
  <c r="F154" i="1"/>
  <c r="G154" i="1"/>
  <c r="H154" i="1"/>
  <c r="I154" i="1"/>
  <c r="J154" i="1"/>
  <c r="K154" i="1"/>
  <c r="L154" i="1"/>
  <c r="O154" i="1"/>
  <c r="P154" i="1"/>
  <c r="Q154" i="1"/>
  <c r="R154" i="1"/>
  <c r="S154" i="1"/>
  <c r="T154" i="1"/>
  <c r="U154" i="1"/>
  <c r="V154" i="1"/>
  <c r="A155" i="1"/>
  <c r="B155" i="1"/>
  <c r="D155" i="1"/>
  <c r="E155" i="1"/>
  <c r="F155" i="1"/>
  <c r="G155" i="1"/>
  <c r="H155" i="1"/>
  <c r="I155" i="1"/>
  <c r="J155" i="1"/>
  <c r="K155" i="1"/>
  <c r="L155" i="1"/>
  <c r="O155" i="1"/>
  <c r="P155" i="1"/>
  <c r="Q155" i="1"/>
  <c r="R155" i="1"/>
  <c r="S155" i="1"/>
  <c r="T155" i="1"/>
  <c r="U155" i="1"/>
  <c r="V155" i="1"/>
  <c r="A156" i="1"/>
  <c r="B156" i="1"/>
  <c r="D156" i="1"/>
  <c r="E156" i="1"/>
  <c r="F156" i="1"/>
  <c r="G156" i="1"/>
  <c r="H156" i="1"/>
  <c r="I156" i="1"/>
  <c r="J156" i="1"/>
  <c r="K156" i="1"/>
  <c r="L156" i="1"/>
  <c r="O156" i="1"/>
  <c r="P156" i="1"/>
  <c r="Q156" i="1"/>
  <c r="R156" i="1"/>
  <c r="S156" i="1"/>
  <c r="T156" i="1"/>
  <c r="U156" i="1"/>
  <c r="V156" i="1"/>
  <c r="A157" i="1"/>
  <c r="B157" i="1"/>
  <c r="D157" i="1"/>
  <c r="E157" i="1"/>
  <c r="F157" i="1"/>
  <c r="G157" i="1"/>
  <c r="H157" i="1"/>
  <c r="I157" i="1"/>
  <c r="J157" i="1"/>
  <c r="K157" i="1"/>
  <c r="L157" i="1"/>
  <c r="O157" i="1"/>
  <c r="P157" i="1"/>
  <c r="Q157" i="1"/>
  <c r="R157" i="1"/>
  <c r="S157" i="1"/>
  <c r="T157" i="1"/>
  <c r="U157" i="1"/>
  <c r="V157" i="1"/>
  <c r="A158" i="1"/>
  <c r="B158" i="1"/>
  <c r="D158" i="1"/>
  <c r="E158" i="1"/>
  <c r="F158" i="1"/>
  <c r="G158" i="1"/>
  <c r="H158" i="1"/>
  <c r="I158" i="1"/>
  <c r="J158" i="1"/>
  <c r="K158" i="1"/>
  <c r="L158" i="1"/>
  <c r="O158" i="1"/>
  <c r="P158" i="1"/>
  <c r="Q158" i="1"/>
  <c r="R158" i="1"/>
  <c r="S158" i="1"/>
  <c r="T158" i="1"/>
  <c r="U158" i="1"/>
  <c r="V158" i="1"/>
  <c r="A159" i="1"/>
  <c r="B159" i="1"/>
  <c r="D159" i="1"/>
  <c r="E159" i="1"/>
  <c r="F159" i="1"/>
  <c r="G159" i="1"/>
  <c r="H159" i="1"/>
  <c r="I159" i="1"/>
  <c r="J159" i="1"/>
  <c r="K159" i="1"/>
  <c r="L159" i="1"/>
  <c r="O159" i="1"/>
  <c r="P159" i="1"/>
  <c r="Q159" i="1"/>
  <c r="R159" i="1"/>
  <c r="S159" i="1"/>
  <c r="T159" i="1"/>
  <c r="U159" i="1"/>
  <c r="V159" i="1"/>
  <c r="A160" i="1"/>
  <c r="B160" i="1"/>
  <c r="D160" i="1"/>
  <c r="E160" i="1"/>
  <c r="F160" i="1"/>
  <c r="G160" i="1"/>
  <c r="H160" i="1"/>
  <c r="I160" i="1"/>
  <c r="J160" i="1"/>
  <c r="K160" i="1"/>
  <c r="L160" i="1"/>
  <c r="O160" i="1"/>
  <c r="P160" i="1"/>
  <c r="Q160" i="1"/>
  <c r="R160" i="1"/>
  <c r="S160" i="1"/>
  <c r="T160" i="1"/>
  <c r="U160" i="1"/>
  <c r="V160" i="1"/>
  <c r="A161" i="1"/>
  <c r="B161" i="1"/>
  <c r="D161" i="1"/>
  <c r="E161" i="1"/>
  <c r="F161" i="1"/>
  <c r="G161" i="1"/>
  <c r="H161" i="1"/>
  <c r="I161" i="1"/>
  <c r="J161" i="1"/>
  <c r="K161" i="1"/>
  <c r="L161" i="1"/>
  <c r="O161" i="1"/>
  <c r="P161" i="1"/>
  <c r="Q161" i="1"/>
  <c r="R161" i="1"/>
  <c r="S161" i="1"/>
  <c r="T161" i="1"/>
  <c r="U161" i="1"/>
  <c r="V161" i="1"/>
  <c r="A162" i="1"/>
  <c r="B162" i="1"/>
  <c r="D162" i="1"/>
  <c r="E162" i="1"/>
  <c r="F162" i="1"/>
  <c r="G162" i="1"/>
  <c r="H162" i="1"/>
  <c r="I162" i="1"/>
  <c r="J162" i="1"/>
  <c r="K162" i="1"/>
  <c r="L162" i="1"/>
  <c r="O162" i="1"/>
  <c r="P162" i="1"/>
  <c r="Q162" i="1"/>
  <c r="R162" i="1"/>
  <c r="S162" i="1"/>
  <c r="T162" i="1"/>
  <c r="U162" i="1"/>
  <c r="V162" i="1"/>
  <c r="A163" i="1"/>
  <c r="B163" i="1"/>
  <c r="D163" i="1"/>
  <c r="E163" i="1"/>
  <c r="F163" i="1"/>
  <c r="G163" i="1"/>
  <c r="H163" i="1"/>
  <c r="I163" i="1"/>
  <c r="J163" i="1"/>
  <c r="K163" i="1"/>
  <c r="L163" i="1"/>
  <c r="O163" i="1"/>
  <c r="P163" i="1"/>
  <c r="Q163" i="1"/>
  <c r="R163" i="1"/>
  <c r="S163" i="1"/>
  <c r="T163" i="1"/>
  <c r="U163" i="1"/>
  <c r="V163" i="1"/>
  <c r="A164" i="1"/>
  <c r="B164" i="1"/>
  <c r="D164" i="1"/>
  <c r="E164" i="1"/>
  <c r="F164" i="1"/>
  <c r="G164" i="1"/>
  <c r="H164" i="1"/>
  <c r="I164" i="1"/>
  <c r="J164" i="1"/>
  <c r="K164" i="1"/>
  <c r="L164" i="1"/>
  <c r="O164" i="1"/>
  <c r="P164" i="1"/>
  <c r="Q164" i="1"/>
  <c r="R164" i="1"/>
  <c r="S164" i="1"/>
  <c r="T164" i="1"/>
  <c r="U164" i="1"/>
  <c r="V164" i="1"/>
  <c r="A165" i="1"/>
  <c r="B165" i="1"/>
  <c r="D165" i="1"/>
  <c r="E165" i="1"/>
  <c r="F165" i="1"/>
  <c r="G165" i="1"/>
  <c r="H165" i="1"/>
  <c r="I165" i="1"/>
  <c r="J165" i="1"/>
  <c r="K165" i="1"/>
  <c r="L165" i="1"/>
  <c r="O165" i="1"/>
  <c r="P165" i="1"/>
  <c r="Q165" i="1"/>
  <c r="R165" i="1"/>
  <c r="S165" i="1"/>
  <c r="T165" i="1"/>
  <c r="U165" i="1"/>
  <c r="V165" i="1"/>
  <c r="A166" i="1"/>
  <c r="B166" i="1"/>
  <c r="D166" i="1"/>
  <c r="E166" i="1"/>
  <c r="F166" i="1"/>
  <c r="G166" i="1"/>
  <c r="H166" i="1"/>
  <c r="I166" i="1"/>
  <c r="J166" i="1"/>
  <c r="K166" i="1"/>
  <c r="L166" i="1"/>
  <c r="O166" i="1"/>
  <c r="P166" i="1"/>
  <c r="Q166" i="1"/>
  <c r="R166" i="1"/>
  <c r="S166" i="1"/>
  <c r="T166" i="1"/>
  <c r="U166" i="1"/>
  <c r="V166" i="1"/>
  <c r="A167" i="1"/>
  <c r="B167" i="1"/>
  <c r="D167" i="1"/>
  <c r="E167" i="1"/>
  <c r="F167" i="1"/>
  <c r="G167" i="1"/>
  <c r="H167" i="1"/>
  <c r="I167" i="1"/>
  <c r="J167" i="1"/>
  <c r="K167" i="1"/>
  <c r="L167" i="1"/>
  <c r="O167" i="1"/>
  <c r="P167" i="1"/>
  <c r="Q167" i="1"/>
  <c r="R167" i="1"/>
  <c r="S167" i="1"/>
  <c r="T167" i="1"/>
  <c r="U167" i="1"/>
  <c r="V167" i="1"/>
  <c r="A168" i="1"/>
  <c r="B168" i="1"/>
  <c r="D168" i="1"/>
  <c r="E168" i="1"/>
  <c r="F168" i="1"/>
  <c r="G168" i="1"/>
  <c r="H168" i="1"/>
  <c r="I168" i="1"/>
  <c r="J168" i="1"/>
  <c r="K168" i="1"/>
  <c r="L168" i="1"/>
  <c r="O168" i="1"/>
  <c r="P168" i="1"/>
  <c r="Q168" i="1"/>
  <c r="R168" i="1"/>
  <c r="S168" i="1"/>
  <c r="T168" i="1"/>
  <c r="U168" i="1"/>
  <c r="V168" i="1"/>
  <c r="A169" i="1"/>
  <c r="B169" i="1"/>
  <c r="D169" i="1"/>
  <c r="E169" i="1"/>
  <c r="F169" i="1"/>
  <c r="G169" i="1"/>
  <c r="H169" i="1"/>
  <c r="I169" i="1"/>
  <c r="J169" i="1"/>
  <c r="K169" i="1"/>
  <c r="L169" i="1"/>
  <c r="O169" i="1"/>
  <c r="P169" i="1"/>
  <c r="Q169" i="1"/>
  <c r="R169" i="1"/>
  <c r="S169" i="1"/>
  <c r="T169" i="1"/>
  <c r="U169" i="1"/>
  <c r="V169" i="1"/>
  <c r="A170" i="1"/>
  <c r="B170" i="1"/>
  <c r="D170" i="1"/>
  <c r="E170" i="1"/>
  <c r="F170" i="1"/>
  <c r="G170" i="1"/>
  <c r="H170" i="1"/>
  <c r="I170" i="1"/>
  <c r="J170" i="1"/>
  <c r="K170" i="1"/>
  <c r="L170" i="1"/>
  <c r="O170" i="1"/>
  <c r="P170" i="1"/>
  <c r="Q170" i="1"/>
  <c r="R170" i="1"/>
  <c r="S170" i="1"/>
  <c r="T170" i="1"/>
  <c r="U170" i="1"/>
  <c r="V170" i="1"/>
  <c r="A171" i="1"/>
  <c r="B171" i="1"/>
  <c r="D171" i="1"/>
  <c r="E171" i="1"/>
  <c r="F171" i="1"/>
  <c r="G171" i="1"/>
  <c r="H171" i="1"/>
  <c r="I171" i="1"/>
  <c r="J171" i="1"/>
  <c r="K171" i="1"/>
  <c r="L171" i="1"/>
  <c r="O171" i="1"/>
  <c r="P171" i="1"/>
  <c r="Q171" i="1"/>
  <c r="R171" i="1"/>
  <c r="S171" i="1"/>
  <c r="T171" i="1"/>
  <c r="U171" i="1"/>
  <c r="V171" i="1"/>
  <c r="A172" i="1"/>
  <c r="B172" i="1"/>
  <c r="D172" i="1"/>
  <c r="E172" i="1"/>
  <c r="F172" i="1"/>
  <c r="G172" i="1"/>
  <c r="H172" i="1"/>
  <c r="I172" i="1"/>
  <c r="J172" i="1"/>
  <c r="K172" i="1"/>
  <c r="L172" i="1"/>
  <c r="O172" i="1"/>
  <c r="P172" i="1"/>
  <c r="Q172" i="1"/>
  <c r="R172" i="1"/>
  <c r="S172" i="1"/>
  <c r="T172" i="1"/>
  <c r="U172" i="1"/>
  <c r="V172" i="1"/>
  <c r="A173" i="1"/>
  <c r="B173" i="1"/>
  <c r="D173" i="1"/>
  <c r="E173" i="1"/>
  <c r="F173" i="1"/>
  <c r="G173" i="1"/>
  <c r="H173" i="1"/>
  <c r="I173" i="1"/>
  <c r="J173" i="1"/>
  <c r="K173" i="1"/>
  <c r="L173" i="1"/>
  <c r="O173" i="1"/>
  <c r="P173" i="1"/>
  <c r="Q173" i="1"/>
  <c r="R173" i="1"/>
  <c r="S173" i="1"/>
  <c r="T173" i="1"/>
  <c r="U173" i="1"/>
  <c r="V173" i="1"/>
  <c r="A174" i="1"/>
  <c r="B174" i="1"/>
  <c r="D174" i="1"/>
  <c r="E174" i="1"/>
  <c r="F174" i="1"/>
  <c r="G174" i="1"/>
  <c r="H174" i="1"/>
  <c r="I174" i="1"/>
  <c r="J174" i="1"/>
  <c r="K174" i="1"/>
  <c r="L174" i="1"/>
  <c r="O174" i="1"/>
  <c r="P174" i="1"/>
  <c r="Q174" i="1"/>
  <c r="R174" i="1"/>
  <c r="S174" i="1"/>
  <c r="T174" i="1"/>
  <c r="U174" i="1"/>
  <c r="V174" i="1"/>
  <c r="A175" i="1"/>
  <c r="B175" i="1"/>
  <c r="D175" i="1"/>
  <c r="E175" i="1"/>
  <c r="F175" i="1"/>
  <c r="G175" i="1"/>
  <c r="H175" i="1"/>
  <c r="I175" i="1"/>
  <c r="J175" i="1"/>
  <c r="K175" i="1"/>
  <c r="L175" i="1"/>
  <c r="O175" i="1"/>
  <c r="P175" i="1"/>
  <c r="Q175" i="1"/>
  <c r="R175" i="1"/>
  <c r="S175" i="1"/>
  <c r="T175" i="1"/>
  <c r="U175" i="1"/>
  <c r="V175" i="1"/>
  <c r="A176" i="1"/>
  <c r="B176" i="1"/>
  <c r="D176" i="1"/>
  <c r="E176" i="1"/>
  <c r="F176" i="1"/>
  <c r="G176" i="1"/>
  <c r="H176" i="1"/>
  <c r="I176" i="1"/>
  <c r="J176" i="1"/>
  <c r="K176" i="1"/>
  <c r="L176" i="1"/>
  <c r="O176" i="1"/>
  <c r="P176" i="1"/>
  <c r="Q176" i="1"/>
  <c r="R176" i="1"/>
  <c r="S176" i="1"/>
  <c r="T176" i="1"/>
  <c r="U176" i="1"/>
  <c r="V176" i="1"/>
  <c r="A177" i="1"/>
  <c r="B177" i="1"/>
  <c r="D177" i="1"/>
  <c r="E177" i="1"/>
  <c r="F177" i="1"/>
  <c r="G177" i="1"/>
  <c r="H177" i="1"/>
  <c r="I177" i="1"/>
  <c r="J177" i="1"/>
  <c r="K177" i="1"/>
  <c r="L177" i="1"/>
  <c r="O177" i="1"/>
  <c r="P177" i="1"/>
  <c r="Q177" i="1"/>
  <c r="R177" i="1"/>
  <c r="S177" i="1"/>
  <c r="T177" i="1"/>
  <c r="U177" i="1"/>
  <c r="V177" i="1"/>
  <c r="A178" i="1"/>
  <c r="B178" i="1"/>
  <c r="D178" i="1"/>
  <c r="E178" i="1"/>
  <c r="F178" i="1"/>
  <c r="G178" i="1"/>
  <c r="H178" i="1"/>
  <c r="I178" i="1"/>
  <c r="J178" i="1"/>
  <c r="K178" i="1"/>
  <c r="L178" i="1"/>
  <c r="O178" i="1"/>
  <c r="P178" i="1"/>
  <c r="Q178" i="1"/>
  <c r="R178" i="1"/>
  <c r="S178" i="1"/>
  <c r="T178" i="1"/>
  <c r="U178" i="1"/>
  <c r="V178" i="1"/>
  <c r="A179" i="1"/>
  <c r="B179" i="1"/>
  <c r="D179" i="1"/>
  <c r="E179" i="1"/>
  <c r="F179" i="1"/>
  <c r="G179" i="1"/>
  <c r="H179" i="1"/>
  <c r="I179" i="1"/>
  <c r="J179" i="1"/>
  <c r="K179" i="1"/>
  <c r="L179" i="1"/>
  <c r="O179" i="1"/>
  <c r="P179" i="1"/>
  <c r="Q179" i="1"/>
  <c r="R179" i="1"/>
  <c r="S179" i="1"/>
  <c r="T179" i="1"/>
  <c r="U179" i="1"/>
  <c r="V179" i="1"/>
  <c r="A180" i="1"/>
  <c r="B180" i="1"/>
  <c r="D180" i="1"/>
  <c r="E180" i="1"/>
  <c r="F180" i="1"/>
  <c r="G180" i="1"/>
  <c r="H180" i="1"/>
  <c r="I180" i="1"/>
  <c r="J180" i="1"/>
  <c r="K180" i="1"/>
  <c r="L180" i="1"/>
  <c r="O180" i="1"/>
  <c r="P180" i="1"/>
  <c r="Q180" i="1"/>
  <c r="R180" i="1"/>
  <c r="S180" i="1"/>
  <c r="T180" i="1"/>
  <c r="U180" i="1"/>
  <c r="V180" i="1"/>
  <c r="A181" i="1"/>
  <c r="B181" i="1"/>
  <c r="D181" i="1"/>
  <c r="E181" i="1"/>
  <c r="F181" i="1"/>
  <c r="G181" i="1"/>
  <c r="H181" i="1"/>
  <c r="I181" i="1"/>
  <c r="J181" i="1"/>
  <c r="K181" i="1"/>
  <c r="L181" i="1"/>
  <c r="O181" i="1"/>
  <c r="P181" i="1"/>
  <c r="Q181" i="1"/>
  <c r="R181" i="1"/>
  <c r="S181" i="1"/>
  <c r="T181" i="1"/>
  <c r="U181" i="1"/>
  <c r="V181" i="1"/>
  <c r="A182" i="1"/>
  <c r="B182" i="1"/>
  <c r="D182" i="1"/>
  <c r="E182" i="1"/>
  <c r="F182" i="1"/>
  <c r="G182" i="1"/>
  <c r="H182" i="1"/>
  <c r="I182" i="1"/>
  <c r="J182" i="1"/>
  <c r="K182" i="1"/>
  <c r="L182" i="1"/>
  <c r="O182" i="1"/>
  <c r="P182" i="1"/>
  <c r="Q182" i="1"/>
  <c r="R182" i="1"/>
  <c r="S182" i="1"/>
  <c r="T182" i="1"/>
  <c r="U182" i="1"/>
  <c r="V182" i="1"/>
  <c r="A183" i="1"/>
  <c r="B183" i="1"/>
  <c r="D183" i="1"/>
  <c r="E183" i="1"/>
  <c r="F183" i="1"/>
  <c r="G183" i="1"/>
  <c r="H183" i="1"/>
  <c r="I183" i="1"/>
  <c r="J183" i="1"/>
  <c r="K183" i="1"/>
  <c r="L183" i="1"/>
  <c r="O183" i="1"/>
  <c r="P183" i="1"/>
  <c r="Q183" i="1"/>
  <c r="R183" i="1"/>
  <c r="S183" i="1"/>
  <c r="T183" i="1"/>
  <c r="U183" i="1"/>
  <c r="V183" i="1"/>
  <c r="A184" i="1"/>
  <c r="B184" i="1"/>
  <c r="D184" i="1"/>
  <c r="E184" i="1"/>
  <c r="F184" i="1"/>
  <c r="G184" i="1"/>
  <c r="H184" i="1"/>
  <c r="I184" i="1"/>
  <c r="J184" i="1"/>
  <c r="K184" i="1"/>
  <c r="L184" i="1"/>
  <c r="O184" i="1"/>
  <c r="P184" i="1"/>
  <c r="Q184" i="1"/>
  <c r="R184" i="1"/>
  <c r="S184" i="1"/>
  <c r="T184" i="1"/>
  <c r="U184" i="1"/>
  <c r="V184" i="1"/>
  <c r="A185" i="1"/>
  <c r="B185" i="1"/>
  <c r="D185" i="1"/>
  <c r="E185" i="1"/>
  <c r="F185" i="1"/>
  <c r="G185" i="1"/>
  <c r="H185" i="1"/>
  <c r="I185" i="1"/>
  <c r="J185" i="1"/>
  <c r="K185" i="1"/>
  <c r="L185" i="1"/>
  <c r="O185" i="1"/>
  <c r="P185" i="1"/>
  <c r="Q185" i="1"/>
  <c r="R185" i="1"/>
  <c r="S185" i="1"/>
  <c r="T185" i="1"/>
  <c r="U185" i="1"/>
  <c r="V185" i="1"/>
  <c r="A186" i="1"/>
  <c r="B186" i="1"/>
  <c r="D186" i="1"/>
  <c r="E186" i="1"/>
  <c r="F186" i="1"/>
  <c r="G186" i="1"/>
  <c r="H186" i="1"/>
  <c r="I186" i="1"/>
  <c r="J186" i="1"/>
  <c r="K186" i="1"/>
  <c r="L186" i="1"/>
  <c r="O186" i="1"/>
  <c r="P186" i="1"/>
  <c r="Q186" i="1"/>
  <c r="R186" i="1"/>
  <c r="S186" i="1"/>
  <c r="T186" i="1"/>
  <c r="U186" i="1"/>
  <c r="V186" i="1"/>
  <c r="A187" i="1"/>
  <c r="B187" i="1"/>
  <c r="D187" i="1"/>
  <c r="E187" i="1"/>
  <c r="F187" i="1"/>
  <c r="G187" i="1"/>
  <c r="H187" i="1"/>
  <c r="I187" i="1"/>
  <c r="J187" i="1"/>
  <c r="K187" i="1"/>
  <c r="L187" i="1"/>
  <c r="O187" i="1"/>
  <c r="P187" i="1"/>
  <c r="Q187" i="1"/>
  <c r="R187" i="1"/>
  <c r="S187" i="1"/>
  <c r="T187" i="1"/>
  <c r="U187" i="1"/>
  <c r="V187" i="1"/>
  <c r="A188" i="1"/>
  <c r="B188" i="1"/>
  <c r="D188" i="1"/>
  <c r="E188" i="1"/>
  <c r="F188" i="1"/>
  <c r="G188" i="1"/>
  <c r="H188" i="1"/>
  <c r="I188" i="1"/>
  <c r="J188" i="1"/>
  <c r="K188" i="1"/>
  <c r="L188" i="1"/>
  <c r="O188" i="1"/>
  <c r="P188" i="1"/>
  <c r="Q188" i="1"/>
  <c r="R188" i="1"/>
  <c r="S188" i="1"/>
  <c r="T188" i="1"/>
  <c r="U188" i="1"/>
  <c r="V188" i="1"/>
  <c r="A189" i="1"/>
  <c r="B189" i="1"/>
  <c r="D189" i="1"/>
  <c r="E189" i="1"/>
  <c r="F189" i="1"/>
  <c r="G189" i="1"/>
  <c r="H189" i="1"/>
  <c r="I189" i="1"/>
  <c r="J189" i="1"/>
  <c r="K189" i="1"/>
  <c r="L189" i="1"/>
  <c r="O189" i="1"/>
  <c r="P189" i="1"/>
  <c r="Q189" i="1"/>
  <c r="R189" i="1"/>
  <c r="S189" i="1"/>
  <c r="T189" i="1"/>
  <c r="U189" i="1"/>
  <c r="V189" i="1"/>
  <c r="A190" i="1"/>
  <c r="B190" i="1"/>
  <c r="D190" i="1"/>
  <c r="E190" i="1"/>
  <c r="F190" i="1"/>
  <c r="G190" i="1"/>
  <c r="H190" i="1"/>
  <c r="I190" i="1"/>
  <c r="J190" i="1"/>
  <c r="K190" i="1"/>
  <c r="L190" i="1"/>
  <c r="O190" i="1"/>
  <c r="P190" i="1"/>
  <c r="Q190" i="1"/>
  <c r="R190" i="1"/>
  <c r="S190" i="1"/>
  <c r="T190" i="1"/>
  <c r="U190" i="1"/>
  <c r="V190" i="1"/>
  <c r="A191" i="1"/>
  <c r="B191" i="1"/>
  <c r="D191" i="1"/>
  <c r="E191" i="1"/>
  <c r="F191" i="1"/>
  <c r="G191" i="1"/>
  <c r="H191" i="1"/>
  <c r="I191" i="1"/>
  <c r="J191" i="1"/>
  <c r="K191" i="1"/>
  <c r="L191" i="1"/>
  <c r="O191" i="1"/>
  <c r="P191" i="1"/>
  <c r="Q191" i="1"/>
  <c r="R191" i="1"/>
  <c r="S191" i="1"/>
  <c r="T191" i="1"/>
  <c r="U191" i="1"/>
  <c r="V191" i="1"/>
  <c r="A192" i="1"/>
  <c r="B192" i="1"/>
  <c r="D192" i="1"/>
  <c r="E192" i="1"/>
  <c r="F192" i="1"/>
  <c r="G192" i="1"/>
  <c r="H192" i="1"/>
  <c r="I192" i="1"/>
  <c r="J192" i="1"/>
  <c r="K192" i="1"/>
  <c r="L192" i="1"/>
  <c r="O192" i="1"/>
  <c r="P192" i="1"/>
  <c r="Q192" i="1"/>
  <c r="R192" i="1"/>
  <c r="S192" i="1"/>
  <c r="T192" i="1"/>
  <c r="U192" i="1"/>
  <c r="V192" i="1"/>
  <c r="A193" i="1"/>
  <c r="B193" i="1"/>
  <c r="D193" i="1"/>
  <c r="E193" i="1"/>
  <c r="F193" i="1"/>
  <c r="G193" i="1"/>
  <c r="H193" i="1"/>
  <c r="I193" i="1"/>
  <c r="J193" i="1"/>
  <c r="K193" i="1"/>
  <c r="L193" i="1"/>
  <c r="O193" i="1"/>
  <c r="P193" i="1"/>
  <c r="Q193" i="1"/>
  <c r="R193" i="1"/>
  <c r="S193" i="1"/>
  <c r="T193" i="1"/>
  <c r="U193" i="1"/>
  <c r="V193" i="1"/>
  <c r="A194" i="1"/>
  <c r="B194" i="1"/>
  <c r="D194" i="1"/>
  <c r="E194" i="1"/>
  <c r="F194" i="1"/>
  <c r="G194" i="1"/>
  <c r="H194" i="1"/>
  <c r="I194" i="1"/>
  <c r="J194" i="1"/>
  <c r="K194" i="1"/>
  <c r="L194" i="1"/>
  <c r="O194" i="1"/>
  <c r="P194" i="1"/>
  <c r="Q194" i="1"/>
  <c r="R194" i="1"/>
  <c r="S194" i="1"/>
  <c r="T194" i="1"/>
  <c r="U194" i="1"/>
  <c r="V194" i="1"/>
  <c r="A195" i="1"/>
  <c r="B195" i="1"/>
  <c r="D195" i="1"/>
  <c r="E195" i="1"/>
  <c r="F195" i="1"/>
  <c r="G195" i="1"/>
  <c r="H195" i="1"/>
  <c r="I195" i="1"/>
  <c r="J195" i="1"/>
  <c r="K195" i="1"/>
  <c r="L195" i="1"/>
  <c r="O195" i="1"/>
  <c r="P195" i="1"/>
  <c r="Q195" i="1"/>
  <c r="R195" i="1"/>
  <c r="S195" i="1"/>
  <c r="T195" i="1"/>
  <c r="U195" i="1"/>
  <c r="V195" i="1"/>
  <c r="A196" i="1"/>
  <c r="B196" i="1"/>
  <c r="D196" i="1"/>
  <c r="E196" i="1"/>
  <c r="F196" i="1"/>
  <c r="G196" i="1"/>
  <c r="H196" i="1"/>
  <c r="I196" i="1"/>
  <c r="J196" i="1"/>
  <c r="K196" i="1"/>
  <c r="L196" i="1"/>
  <c r="O196" i="1"/>
  <c r="P196" i="1"/>
  <c r="Q196" i="1"/>
  <c r="R196" i="1"/>
  <c r="S196" i="1"/>
  <c r="T196" i="1"/>
  <c r="U196" i="1"/>
  <c r="V196" i="1"/>
  <c r="A197" i="1"/>
  <c r="B197" i="1"/>
  <c r="D197" i="1"/>
  <c r="E197" i="1"/>
  <c r="F197" i="1"/>
  <c r="G197" i="1"/>
  <c r="H197" i="1"/>
  <c r="I197" i="1"/>
  <c r="J197" i="1"/>
  <c r="K197" i="1"/>
  <c r="L197" i="1"/>
  <c r="O197" i="1"/>
  <c r="P197" i="1"/>
  <c r="Q197" i="1"/>
  <c r="R197" i="1"/>
  <c r="S197" i="1"/>
  <c r="T197" i="1"/>
  <c r="U197" i="1"/>
  <c r="V197" i="1"/>
  <c r="A198" i="1"/>
  <c r="B198" i="1"/>
  <c r="D198" i="1"/>
  <c r="E198" i="1"/>
  <c r="F198" i="1"/>
  <c r="G198" i="1"/>
  <c r="H198" i="1"/>
  <c r="I198" i="1"/>
  <c r="J198" i="1"/>
  <c r="K198" i="1"/>
  <c r="L198" i="1"/>
  <c r="O198" i="1"/>
  <c r="P198" i="1"/>
  <c r="Q198" i="1"/>
  <c r="R198" i="1"/>
  <c r="S198" i="1"/>
  <c r="T198" i="1"/>
  <c r="U198" i="1"/>
  <c r="V198" i="1"/>
  <c r="A199" i="1"/>
  <c r="B199" i="1"/>
  <c r="D199" i="1"/>
  <c r="E199" i="1"/>
  <c r="F199" i="1"/>
  <c r="G199" i="1"/>
  <c r="H199" i="1"/>
  <c r="I199" i="1"/>
  <c r="J199" i="1"/>
  <c r="K199" i="1"/>
  <c r="L199" i="1"/>
  <c r="O199" i="1"/>
  <c r="P199" i="1"/>
  <c r="Q199" i="1"/>
  <c r="R199" i="1"/>
  <c r="S199" i="1"/>
  <c r="T199" i="1"/>
  <c r="U199" i="1"/>
  <c r="V199" i="1"/>
  <c r="A200" i="1"/>
  <c r="B200" i="1"/>
  <c r="D200" i="1"/>
  <c r="E200" i="1"/>
  <c r="F200" i="1"/>
  <c r="G200" i="1"/>
  <c r="H200" i="1"/>
  <c r="I200" i="1"/>
  <c r="J200" i="1"/>
  <c r="K200" i="1"/>
  <c r="L200" i="1"/>
  <c r="O200" i="1"/>
  <c r="P200" i="1"/>
  <c r="Q200" i="1"/>
  <c r="R200" i="1"/>
  <c r="S200" i="1"/>
  <c r="T200" i="1"/>
  <c r="U200" i="1"/>
  <c r="V200" i="1"/>
  <c r="A201" i="1"/>
  <c r="B201" i="1"/>
  <c r="D201" i="1"/>
  <c r="E201" i="1"/>
  <c r="F201" i="1"/>
  <c r="G201" i="1"/>
  <c r="H201" i="1"/>
  <c r="I201" i="1"/>
  <c r="J201" i="1"/>
  <c r="K201" i="1"/>
  <c r="L201" i="1"/>
  <c r="O201" i="1"/>
  <c r="P201" i="1"/>
  <c r="Q201" i="1"/>
  <c r="R201" i="1"/>
  <c r="S201" i="1"/>
  <c r="T201" i="1"/>
  <c r="U201" i="1"/>
  <c r="V201" i="1"/>
  <c r="A202" i="1"/>
  <c r="B202" i="1"/>
  <c r="D202" i="1"/>
  <c r="E202" i="1"/>
  <c r="F202" i="1"/>
  <c r="G202" i="1"/>
  <c r="H202" i="1"/>
  <c r="I202" i="1"/>
  <c r="J202" i="1"/>
  <c r="K202" i="1"/>
  <c r="L202" i="1"/>
  <c r="O202" i="1"/>
  <c r="P202" i="1"/>
  <c r="Q202" i="1"/>
  <c r="R202" i="1"/>
  <c r="S202" i="1"/>
  <c r="T202" i="1"/>
  <c r="U202" i="1"/>
  <c r="V202" i="1"/>
  <c r="A203" i="1"/>
  <c r="B203" i="1"/>
  <c r="D203" i="1"/>
  <c r="E203" i="1"/>
  <c r="F203" i="1"/>
  <c r="G203" i="1"/>
  <c r="H203" i="1"/>
  <c r="I203" i="1"/>
  <c r="J203" i="1"/>
  <c r="K203" i="1"/>
  <c r="L203" i="1"/>
  <c r="O203" i="1"/>
  <c r="P203" i="1"/>
  <c r="Q203" i="1"/>
  <c r="R203" i="1"/>
  <c r="S203" i="1"/>
  <c r="T203" i="1"/>
  <c r="U203" i="1"/>
  <c r="V203" i="1"/>
  <c r="A204" i="1"/>
  <c r="B204" i="1"/>
  <c r="D204" i="1"/>
  <c r="E204" i="1"/>
  <c r="F204" i="1"/>
  <c r="G204" i="1"/>
  <c r="H204" i="1"/>
  <c r="I204" i="1"/>
  <c r="J204" i="1"/>
  <c r="K204" i="1"/>
  <c r="L204" i="1"/>
  <c r="O204" i="1"/>
  <c r="P204" i="1"/>
  <c r="Q204" i="1"/>
  <c r="R204" i="1"/>
  <c r="S204" i="1"/>
  <c r="T204" i="1"/>
  <c r="U204" i="1"/>
  <c r="V204" i="1"/>
  <c r="A205" i="1"/>
  <c r="B205" i="1"/>
  <c r="D205" i="1"/>
  <c r="E205" i="1"/>
  <c r="F205" i="1"/>
  <c r="G205" i="1"/>
  <c r="H205" i="1"/>
  <c r="I205" i="1"/>
  <c r="J205" i="1"/>
  <c r="K205" i="1"/>
  <c r="L205" i="1"/>
  <c r="O205" i="1"/>
  <c r="P205" i="1"/>
  <c r="Q205" i="1"/>
  <c r="R205" i="1"/>
  <c r="S205" i="1"/>
  <c r="T205" i="1"/>
  <c r="U205" i="1"/>
  <c r="V205" i="1"/>
  <c r="A206" i="1"/>
  <c r="B206" i="1"/>
  <c r="D206" i="1"/>
  <c r="E206" i="1"/>
  <c r="F206" i="1"/>
  <c r="G206" i="1"/>
  <c r="H206" i="1"/>
  <c r="I206" i="1"/>
  <c r="J206" i="1"/>
  <c r="K206" i="1"/>
  <c r="L206" i="1"/>
  <c r="O206" i="1"/>
  <c r="P206" i="1"/>
  <c r="Q206" i="1"/>
  <c r="R206" i="1"/>
  <c r="S206" i="1"/>
  <c r="T206" i="1"/>
  <c r="U206" i="1"/>
  <c r="V206" i="1"/>
  <c r="A207" i="1"/>
  <c r="B207" i="1"/>
  <c r="D207" i="1"/>
  <c r="E207" i="1"/>
  <c r="F207" i="1"/>
  <c r="G207" i="1"/>
  <c r="H207" i="1"/>
  <c r="I207" i="1"/>
  <c r="J207" i="1"/>
  <c r="K207" i="1"/>
  <c r="L207" i="1"/>
  <c r="O207" i="1"/>
  <c r="P207" i="1"/>
  <c r="Q207" i="1"/>
  <c r="R207" i="1"/>
  <c r="S207" i="1"/>
  <c r="T207" i="1"/>
  <c r="U207" i="1"/>
  <c r="V207" i="1"/>
  <c r="A208" i="1"/>
  <c r="B208" i="1"/>
  <c r="D208" i="1"/>
  <c r="E208" i="1"/>
  <c r="F208" i="1"/>
  <c r="G208" i="1"/>
  <c r="H208" i="1"/>
  <c r="I208" i="1"/>
  <c r="J208" i="1"/>
  <c r="K208" i="1"/>
  <c r="L208" i="1"/>
  <c r="O208" i="1"/>
  <c r="P208" i="1"/>
  <c r="Q208" i="1"/>
  <c r="R208" i="1"/>
  <c r="S208" i="1"/>
  <c r="T208" i="1"/>
  <c r="U208" i="1"/>
  <c r="V208" i="1"/>
  <c r="A209" i="1"/>
  <c r="B209" i="1"/>
  <c r="D209" i="1"/>
  <c r="E209" i="1"/>
  <c r="F209" i="1"/>
  <c r="G209" i="1"/>
  <c r="H209" i="1"/>
  <c r="I209" i="1"/>
  <c r="J209" i="1"/>
  <c r="K209" i="1"/>
  <c r="L209" i="1"/>
  <c r="O209" i="1"/>
  <c r="P209" i="1"/>
  <c r="Q209" i="1"/>
  <c r="R209" i="1"/>
  <c r="S209" i="1"/>
  <c r="T209" i="1"/>
  <c r="U209" i="1"/>
  <c r="V209" i="1"/>
  <c r="A210" i="1"/>
  <c r="B210" i="1"/>
  <c r="D210" i="1"/>
  <c r="E210" i="1"/>
  <c r="F210" i="1"/>
  <c r="G210" i="1"/>
  <c r="H210" i="1"/>
  <c r="I210" i="1"/>
  <c r="J210" i="1"/>
  <c r="K210" i="1"/>
  <c r="L210" i="1"/>
  <c r="O210" i="1"/>
  <c r="P210" i="1"/>
  <c r="Q210" i="1"/>
  <c r="R210" i="1"/>
  <c r="S210" i="1"/>
  <c r="T210" i="1"/>
  <c r="U210" i="1"/>
  <c r="V210" i="1"/>
  <c r="A211" i="1"/>
  <c r="B211" i="1"/>
  <c r="D211" i="1"/>
  <c r="E211" i="1"/>
  <c r="F211" i="1"/>
  <c r="G211" i="1"/>
  <c r="H211" i="1"/>
  <c r="I211" i="1"/>
  <c r="J211" i="1"/>
  <c r="K211" i="1"/>
  <c r="L211" i="1"/>
  <c r="O211" i="1"/>
  <c r="P211" i="1"/>
  <c r="Q211" i="1"/>
  <c r="R211" i="1"/>
  <c r="S211" i="1"/>
  <c r="T211" i="1"/>
  <c r="U211" i="1"/>
  <c r="V211" i="1"/>
  <c r="A212" i="1"/>
  <c r="B212" i="1"/>
  <c r="D212" i="1"/>
  <c r="E212" i="1"/>
  <c r="F212" i="1"/>
  <c r="G212" i="1"/>
  <c r="H212" i="1"/>
  <c r="I212" i="1"/>
  <c r="J212" i="1"/>
  <c r="K212" i="1"/>
  <c r="L212" i="1"/>
  <c r="O212" i="1"/>
  <c r="P212" i="1"/>
  <c r="Q212" i="1"/>
  <c r="R212" i="1"/>
  <c r="S212" i="1"/>
  <c r="T212" i="1"/>
  <c r="U212" i="1"/>
  <c r="V212" i="1"/>
  <c r="A213" i="1"/>
  <c r="B213" i="1"/>
  <c r="D213" i="1"/>
  <c r="E213" i="1"/>
  <c r="F213" i="1"/>
  <c r="G213" i="1"/>
  <c r="H213" i="1"/>
  <c r="I213" i="1"/>
  <c r="J213" i="1"/>
  <c r="K213" i="1"/>
  <c r="L213" i="1"/>
  <c r="O213" i="1"/>
  <c r="P213" i="1"/>
  <c r="Q213" i="1"/>
  <c r="R213" i="1"/>
  <c r="S213" i="1"/>
  <c r="T213" i="1"/>
  <c r="U213" i="1"/>
  <c r="V213" i="1"/>
  <c r="A214" i="1"/>
  <c r="B214" i="1"/>
  <c r="D214" i="1"/>
  <c r="E214" i="1"/>
  <c r="F214" i="1"/>
  <c r="G214" i="1"/>
  <c r="H214" i="1"/>
  <c r="I214" i="1"/>
  <c r="J214" i="1"/>
  <c r="K214" i="1"/>
  <c r="L214" i="1"/>
  <c r="O214" i="1"/>
  <c r="P214" i="1"/>
  <c r="Q214" i="1"/>
  <c r="R214" i="1"/>
  <c r="S214" i="1"/>
  <c r="T214" i="1"/>
  <c r="U214" i="1"/>
  <c r="V214" i="1"/>
  <c r="A215" i="1"/>
  <c r="B215" i="1"/>
  <c r="D215" i="1"/>
  <c r="E215" i="1"/>
  <c r="F215" i="1"/>
  <c r="G215" i="1"/>
  <c r="H215" i="1"/>
  <c r="I215" i="1"/>
  <c r="J215" i="1"/>
  <c r="K215" i="1"/>
  <c r="L215" i="1"/>
  <c r="O215" i="1"/>
  <c r="P215" i="1"/>
  <c r="Q215" i="1"/>
  <c r="R215" i="1"/>
  <c r="S215" i="1"/>
  <c r="T215" i="1"/>
  <c r="U215" i="1"/>
  <c r="V215" i="1"/>
  <c r="A216" i="1"/>
  <c r="B216" i="1"/>
  <c r="D216" i="1"/>
  <c r="E216" i="1"/>
  <c r="F216" i="1"/>
  <c r="G216" i="1"/>
  <c r="H216" i="1"/>
  <c r="I216" i="1"/>
  <c r="J216" i="1"/>
  <c r="K216" i="1"/>
  <c r="L216" i="1"/>
  <c r="O216" i="1"/>
  <c r="P216" i="1"/>
  <c r="Q216" i="1"/>
  <c r="R216" i="1"/>
  <c r="S216" i="1"/>
  <c r="T216" i="1"/>
  <c r="U216" i="1"/>
  <c r="V216" i="1"/>
  <c r="A217" i="1"/>
  <c r="B217" i="1"/>
  <c r="D217" i="1"/>
  <c r="E217" i="1"/>
  <c r="F217" i="1"/>
  <c r="G217" i="1"/>
  <c r="H217" i="1"/>
  <c r="I217" i="1"/>
  <c r="J217" i="1"/>
  <c r="K217" i="1"/>
  <c r="L217" i="1"/>
  <c r="O217" i="1"/>
  <c r="P217" i="1"/>
  <c r="Q217" i="1"/>
  <c r="R217" i="1"/>
  <c r="S217" i="1"/>
  <c r="T217" i="1"/>
  <c r="U217" i="1"/>
  <c r="V217" i="1"/>
  <c r="A218" i="1"/>
  <c r="B218" i="1"/>
  <c r="D218" i="1"/>
  <c r="E218" i="1"/>
  <c r="F218" i="1"/>
  <c r="G218" i="1"/>
  <c r="H218" i="1"/>
  <c r="I218" i="1"/>
  <c r="J218" i="1"/>
  <c r="K218" i="1"/>
  <c r="L218" i="1"/>
  <c r="O218" i="1"/>
  <c r="P218" i="1"/>
  <c r="Q218" i="1"/>
  <c r="R218" i="1"/>
  <c r="S218" i="1"/>
  <c r="T218" i="1"/>
  <c r="U218" i="1"/>
  <c r="V218" i="1"/>
  <c r="A219" i="1"/>
  <c r="B219" i="1"/>
  <c r="D219" i="1"/>
  <c r="E219" i="1"/>
  <c r="F219" i="1"/>
  <c r="G219" i="1"/>
  <c r="H219" i="1"/>
  <c r="I219" i="1"/>
  <c r="J219" i="1"/>
  <c r="K219" i="1"/>
  <c r="L219" i="1"/>
  <c r="O219" i="1"/>
  <c r="P219" i="1"/>
  <c r="Q219" i="1"/>
  <c r="R219" i="1"/>
  <c r="S219" i="1"/>
  <c r="T219" i="1"/>
  <c r="U219" i="1"/>
  <c r="V219" i="1"/>
  <c r="A220" i="1"/>
  <c r="B220" i="1"/>
  <c r="D220" i="1"/>
  <c r="E220" i="1"/>
  <c r="F220" i="1"/>
  <c r="G220" i="1"/>
  <c r="H220" i="1"/>
  <c r="I220" i="1"/>
  <c r="J220" i="1"/>
  <c r="K220" i="1"/>
  <c r="L220" i="1"/>
  <c r="O220" i="1"/>
  <c r="P220" i="1"/>
  <c r="Q220" i="1"/>
  <c r="R220" i="1"/>
  <c r="S220" i="1"/>
  <c r="T220" i="1"/>
  <c r="U220" i="1"/>
  <c r="V220" i="1"/>
  <c r="A221" i="1"/>
  <c r="B221" i="1"/>
  <c r="D221" i="1"/>
  <c r="E221" i="1"/>
  <c r="F221" i="1"/>
  <c r="G221" i="1"/>
  <c r="H221" i="1"/>
  <c r="I221" i="1"/>
  <c r="J221" i="1"/>
  <c r="K221" i="1"/>
  <c r="L221" i="1"/>
  <c r="O221" i="1"/>
  <c r="P221" i="1"/>
  <c r="Q221" i="1"/>
  <c r="R221" i="1"/>
  <c r="S221" i="1"/>
  <c r="T221" i="1"/>
  <c r="U221" i="1"/>
  <c r="V221" i="1"/>
  <c r="A222" i="1"/>
  <c r="B222" i="1"/>
  <c r="D222" i="1"/>
  <c r="E222" i="1"/>
  <c r="F222" i="1"/>
  <c r="G222" i="1"/>
  <c r="H222" i="1"/>
  <c r="I222" i="1"/>
  <c r="J222" i="1"/>
  <c r="K222" i="1"/>
  <c r="L222" i="1"/>
  <c r="O222" i="1"/>
  <c r="P222" i="1"/>
  <c r="Q222" i="1"/>
  <c r="R222" i="1"/>
  <c r="S222" i="1"/>
  <c r="T222" i="1"/>
  <c r="U222" i="1"/>
  <c r="V222" i="1"/>
  <c r="A223" i="1"/>
  <c r="B223" i="1"/>
  <c r="D223" i="1"/>
  <c r="E223" i="1"/>
  <c r="F223" i="1"/>
  <c r="G223" i="1"/>
  <c r="H223" i="1"/>
  <c r="I223" i="1"/>
  <c r="J223" i="1"/>
  <c r="K223" i="1"/>
  <c r="L223" i="1"/>
  <c r="O223" i="1"/>
  <c r="P223" i="1"/>
  <c r="Q223" i="1"/>
  <c r="R223" i="1"/>
  <c r="S223" i="1"/>
  <c r="T223" i="1"/>
  <c r="U223" i="1"/>
  <c r="V223" i="1"/>
  <c r="A224" i="1"/>
  <c r="B224" i="1"/>
  <c r="D224" i="1"/>
  <c r="E224" i="1"/>
  <c r="F224" i="1"/>
  <c r="G224" i="1"/>
  <c r="H224" i="1"/>
  <c r="I224" i="1"/>
  <c r="J224" i="1"/>
  <c r="K224" i="1"/>
  <c r="L224" i="1"/>
  <c r="O224" i="1"/>
  <c r="P224" i="1"/>
  <c r="Q224" i="1"/>
  <c r="R224" i="1"/>
  <c r="S224" i="1"/>
  <c r="T224" i="1"/>
  <c r="U224" i="1"/>
  <c r="V224" i="1"/>
  <c r="A225" i="1"/>
  <c r="B225" i="1"/>
  <c r="D225" i="1"/>
  <c r="E225" i="1"/>
  <c r="F225" i="1"/>
  <c r="G225" i="1"/>
  <c r="H225" i="1"/>
  <c r="I225" i="1"/>
  <c r="J225" i="1"/>
  <c r="K225" i="1"/>
  <c r="L225" i="1"/>
  <c r="O225" i="1"/>
  <c r="P225" i="1"/>
  <c r="Q225" i="1"/>
  <c r="R225" i="1"/>
  <c r="S225" i="1"/>
  <c r="T225" i="1"/>
  <c r="U225" i="1"/>
  <c r="V225" i="1"/>
  <c r="A226" i="1"/>
  <c r="B226" i="1"/>
  <c r="D226" i="1"/>
  <c r="E226" i="1"/>
  <c r="F226" i="1"/>
  <c r="G226" i="1"/>
  <c r="H226" i="1"/>
  <c r="I226" i="1"/>
  <c r="J226" i="1"/>
  <c r="K226" i="1"/>
  <c r="L226" i="1"/>
  <c r="O226" i="1"/>
  <c r="P226" i="1"/>
  <c r="Q226" i="1"/>
  <c r="R226" i="1"/>
  <c r="S226" i="1"/>
  <c r="T226" i="1"/>
  <c r="U226" i="1"/>
  <c r="V226" i="1"/>
  <c r="A227" i="1"/>
  <c r="B227" i="1"/>
  <c r="D227" i="1"/>
  <c r="E227" i="1"/>
  <c r="F227" i="1"/>
  <c r="G227" i="1"/>
  <c r="H227" i="1"/>
  <c r="I227" i="1"/>
  <c r="J227" i="1"/>
  <c r="K227" i="1"/>
  <c r="L227" i="1"/>
  <c r="O227" i="1"/>
  <c r="P227" i="1"/>
  <c r="Q227" i="1"/>
  <c r="R227" i="1"/>
  <c r="S227" i="1"/>
  <c r="T227" i="1"/>
  <c r="U227" i="1"/>
  <c r="V227" i="1"/>
  <c r="A228" i="1"/>
  <c r="B228" i="1"/>
  <c r="D228" i="1"/>
  <c r="E228" i="1"/>
  <c r="F228" i="1"/>
  <c r="G228" i="1"/>
  <c r="H228" i="1"/>
  <c r="I228" i="1"/>
  <c r="J228" i="1"/>
  <c r="K228" i="1"/>
  <c r="L228" i="1"/>
  <c r="O228" i="1"/>
  <c r="P228" i="1"/>
  <c r="Q228" i="1"/>
  <c r="R228" i="1"/>
  <c r="S228" i="1"/>
  <c r="T228" i="1"/>
  <c r="U228" i="1"/>
  <c r="V228" i="1"/>
  <c r="A229" i="1"/>
  <c r="B229" i="1"/>
  <c r="D229" i="1"/>
  <c r="E229" i="1"/>
  <c r="F229" i="1"/>
  <c r="G229" i="1"/>
  <c r="H229" i="1"/>
  <c r="I229" i="1"/>
  <c r="J229" i="1"/>
  <c r="K229" i="1"/>
  <c r="L229" i="1"/>
  <c r="O229" i="1"/>
  <c r="P229" i="1"/>
  <c r="Q229" i="1"/>
  <c r="R229" i="1"/>
  <c r="S229" i="1"/>
  <c r="T229" i="1"/>
  <c r="U229" i="1"/>
  <c r="V229" i="1"/>
  <c r="A230" i="1"/>
  <c r="B230" i="1"/>
  <c r="D230" i="1"/>
  <c r="E230" i="1"/>
  <c r="F230" i="1"/>
  <c r="G230" i="1"/>
  <c r="H230" i="1"/>
  <c r="I230" i="1"/>
  <c r="J230" i="1"/>
  <c r="K230" i="1"/>
  <c r="L230" i="1"/>
  <c r="O230" i="1"/>
  <c r="P230" i="1"/>
  <c r="Q230" i="1"/>
  <c r="R230" i="1"/>
  <c r="S230" i="1"/>
  <c r="T230" i="1"/>
  <c r="U230" i="1"/>
  <c r="V230" i="1"/>
  <c r="A231" i="1"/>
  <c r="B231" i="1"/>
  <c r="D231" i="1"/>
  <c r="E231" i="1"/>
  <c r="F231" i="1"/>
  <c r="G231" i="1"/>
  <c r="H231" i="1"/>
  <c r="I231" i="1"/>
  <c r="J231" i="1"/>
  <c r="K231" i="1"/>
  <c r="L231" i="1"/>
  <c r="O231" i="1"/>
  <c r="P231" i="1"/>
  <c r="Q231" i="1"/>
  <c r="R231" i="1"/>
  <c r="S231" i="1"/>
  <c r="T231" i="1"/>
  <c r="U231" i="1"/>
  <c r="V231" i="1"/>
  <c r="A232" i="1"/>
  <c r="B232" i="1"/>
  <c r="D232" i="1"/>
  <c r="E232" i="1"/>
  <c r="F232" i="1"/>
  <c r="G232" i="1"/>
  <c r="H232" i="1"/>
  <c r="I232" i="1"/>
  <c r="J232" i="1"/>
  <c r="K232" i="1"/>
  <c r="L232" i="1"/>
  <c r="O232" i="1"/>
  <c r="P232" i="1"/>
  <c r="Q232" i="1"/>
  <c r="R232" i="1"/>
  <c r="S232" i="1"/>
  <c r="T232" i="1"/>
  <c r="U232" i="1"/>
  <c r="V232" i="1"/>
  <c r="A233" i="1"/>
  <c r="B233" i="1"/>
  <c r="D233" i="1"/>
  <c r="E233" i="1"/>
  <c r="F233" i="1"/>
  <c r="G233" i="1"/>
  <c r="H233" i="1"/>
  <c r="I233" i="1"/>
  <c r="J233" i="1"/>
  <c r="K233" i="1"/>
  <c r="L233" i="1"/>
  <c r="O233" i="1"/>
  <c r="P233" i="1"/>
  <c r="Q233" i="1"/>
  <c r="R233" i="1"/>
  <c r="S233" i="1"/>
  <c r="T233" i="1"/>
  <c r="U233" i="1"/>
  <c r="V233" i="1"/>
  <c r="A234" i="1"/>
  <c r="B234" i="1"/>
  <c r="D234" i="1"/>
  <c r="E234" i="1"/>
  <c r="F234" i="1"/>
  <c r="G234" i="1"/>
  <c r="H234" i="1"/>
  <c r="I234" i="1"/>
  <c r="J234" i="1"/>
  <c r="K234" i="1"/>
  <c r="L234" i="1"/>
  <c r="O234" i="1"/>
  <c r="P234" i="1"/>
  <c r="Q234" i="1"/>
  <c r="R234" i="1"/>
  <c r="S234" i="1"/>
  <c r="T234" i="1"/>
  <c r="U234" i="1"/>
  <c r="V234" i="1"/>
  <c r="A235" i="1"/>
  <c r="B235" i="1"/>
  <c r="D235" i="1"/>
  <c r="E235" i="1"/>
  <c r="F235" i="1"/>
  <c r="G235" i="1"/>
  <c r="H235" i="1"/>
  <c r="I235" i="1"/>
  <c r="J235" i="1"/>
  <c r="K235" i="1"/>
  <c r="L235" i="1"/>
  <c r="O235" i="1"/>
  <c r="P235" i="1"/>
  <c r="Q235" i="1"/>
  <c r="R235" i="1"/>
  <c r="S235" i="1"/>
  <c r="T235" i="1"/>
  <c r="U235" i="1"/>
  <c r="V235" i="1"/>
  <c r="A236" i="1"/>
  <c r="B236" i="1"/>
  <c r="D236" i="1"/>
  <c r="E236" i="1"/>
  <c r="F236" i="1"/>
  <c r="G236" i="1"/>
  <c r="H236" i="1"/>
  <c r="I236" i="1"/>
  <c r="J236" i="1"/>
  <c r="K236" i="1"/>
  <c r="L236" i="1"/>
  <c r="O236" i="1"/>
  <c r="P236" i="1"/>
  <c r="Q236" i="1"/>
  <c r="R236" i="1"/>
  <c r="S236" i="1"/>
  <c r="T236" i="1"/>
  <c r="U236" i="1"/>
  <c r="V236" i="1"/>
  <c r="A237" i="1"/>
  <c r="B237" i="1"/>
  <c r="D237" i="1"/>
  <c r="E237" i="1"/>
  <c r="F237" i="1"/>
  <c r="G237" i="1"/>
  <c r="H237" i="1"/>
  <c r="I237" i="1"/>
  <c r="J237" i="1"/>
  <c r="K237" i="1"/>
  <c r="L237" i="1"/>
  <c r="O237" i="1"/>
  <c r="P237" i="1"/>
  <c r="Q237" i="1"/>
  <c r="R237" i="1"/>
  <c r="S237" i="1"/>
  <c r="T237" i="1"/>
  <c r="U237" i="1"/>
  <c r="V237" i="1"/>
  <c r="A238" i="1"/>
  <c r="B238" i="1"/>
  <c r="D238" i="1"/>
  <c r="E238" i="1"/>
  <c r="F238" i="1"/>
  <c r="G238" i="1"/>
  <c r="H238" i="1"/>
  <c r="I238" i="1"/>
  <c r="J238" i="1"/>
  <c r="K238" i="1"/>
  <c r="L238" i="1"/>
  <c r="O238" i="1"/>
  <c r="P238" i="1"/>
  <c r="Q238" i="1"/>
  <c r="R238" i="1"/>
  <c r="S238" i="1"/>
  <c r="T238" i="1"/>
  <c r="U238" i="1"/>
  <c r="V238" i="1"/>
  <c r="A239" i="1"/>
  <c r="B239" i="1"/>
  <c r="D239" i="1"/>
  <c r="E239" i="1"/>
  <c r="F239" i="1"/>
  <c r="G239" i="1"/>
  <c r="H239" i="1"/>
  <c r="I239" i="1"/>
  <c r="J239" i="1"/>
  <c r="K239" i="1"/>
  <c r="L239" i="1"/>
  <c r="O239" i="1"/>
  <c r="P239" i="1"/>
  <c r="Q239" i="1"/>
  <c r="R239" i="1"/>
  <c r="S239" i="1"/>
  <c r="T239" i="1"/>
  <c r="U239" i="1"/>
  <c r="V239" i="1"/>
  <c r="A240" i="1"/>
  <c r="B240" i="1"/>
  <c r="D240" i="1"/>
  <c r="E240" i="1"/>
  <c r="F240" i="1"/>
  <c r="G240" i="1"/>
  <c r="H240" i="1"/>
  <c r="I240" i="1"/>
  <c r="J240" i="1"/>
  <c r="K240" i="1"/>
  <c r="L240" i="1"/>
  <c r="O240" i="1"/>
  <c r="P240" i="1"/>
  <c r="Q240" i="1"/>
  <c r="R240" i="1"/>
  <c r="S240" i="1"/>
  <c r="T240" i="1"/>
  <c r="U240" i="1"/>
  <c r="V240" i="1"/>
  <c r="A241" i="1"/>
  <c r="B241" i="1"/>
  <c r="D241" i="1"/>
  <c r="E241" i="1"/>
  <c r="F241" i="1"/>
  <c r="G241" i="1"/>
  <c r="H241" i="1"/>
  <c r="I241" i="1"/>
  <c r="J241" i="1"/>
  <c r="K241" i="1"/>
  <c r="L241" i="1"/>
  <c r="O241" i="1"/>
  <c r="P241" i="1"/>
  <c r="Q241" i="1"/>
  <c r="R241" i="1"/>
  <c r="S241" i="1"/>
  <c r="T241" i="1"/>
  <c r="U241" i="1"/>
  <c r="V241" i="1"/>
  <c r="A242" i="1"/>
  <c r="B242" i="1"/>
  <c r="D242" i="1"/>
  <c r="E242" i="1"/>
  <c r="F242" i="1"/>
  <c r="G242" i="1"/>
  <c r="H242" i="1"/>
  <c r="I242" i="1"/>
  <c r="J242" i="1"/>
  <c r="K242" i="1"/>
  <c r="L242" i="1"/>
  <c r="O242" i="1"/>
  <c r="P242" i="1"/>
  <c r="Q242" i="1"/>
  <c r="R242" i="1"/>
  <c r="S242" i="1"/>
  <c r="T242" i="1"/>
  <c r="U242" i="1"/>
  <c r="V242" i="1"/>
  <c r="A243" i="1"/>
  <c r="B243" i="1"/>
  <c r="D243" i="1"/>
  <c r="E243" i="1"/>
  <c r="F243" i="1"/>
  <c r="G243" i="1"/>
  <c r="H243" i="1"/>
  <c r="I243" i="1"/>
  <c r="J243" i="1"/>
  <c r="K243" i="1"/>
  <c r="L243" i="1"/>
  <c r="O243" i="1"/>
  <c r="P243" i="1"/>
  <c r="Q243" i="1"/>
  <c r="R243" i="1"/>
  <c r="S243" i="1"/>
  <c r="T243" i="1"/>
  <c r="U243" i="1"/>
  <c r="V243" i="1"/>
  <c r="A244" i="1"/>
  <c r="B244" i="1"/>
  <c r="D244" i="1"/>
  <c r="E244" i="1"/>
  <c r="F244" i="1"/>
  <c r="G244" i="1"/>
  <c r="H244" i="1"/>
  <c r="I244" i="1"/>
  <c r="J244" i="1"/>
  <c r="K244" i="1"/>
  <c r="L244" i="1"/>
  <c r="O244" i="1"/>
  <c r="P244" i="1"/>
  <c r="Q244" i="1"/>
  <c r="R244" i="1"/>
  <c r="S244" i="1"/>
  <c r="T244" i="1"/>
  <c r="U244" i="1"/>
  <c r="V244" i="1"/>
  <c r="A245" i="1"/>
  <c r="B245" i="1"/>
  <c r="D245" i="1"/>
  <c r="E245" i="1"/>
  <c r="F245" i="1"/>
  <c r="G245" i="1"/>
  <c r="H245" i="1"/>
  <c r="I245" i="1"/>
  <c r="J245" i="1"/>
  <c r="K245" i="1"/>
  <c r="L245" i="1"/>
  <c r="O245" i="1"/>
  <c r="P245" i="1"/>
  <c r="Q245" i="1"/>
  <c r="R245" i="1"/>
  <c r="S245" i="1"/>
  <c r="T245" i="1"/>
  <c r="U245" i="1"/>
  <c r="V245" i="1"/>
  <c r="A246" i="1"/>
  <c r="B246" i="1"/>
  <c r="D246" i="1"/>
  <c r="E246" i="1"/>
  <c r="F246" i="1"/>
  <c r="G246" i="1"/>
  <c r="H246" i="1"/>
  <c r="I246" i="1"/>
  <c r="J246" i="1"/>
  <c r="K246" i="1"/>
  <c r="L246" i="1"/>
  <c r="O246" i="1"/>
  <c r="P246" i="1"/>
  <c r="Q246" i="1"/>
  <c r="R246" i="1"/>
  <c r="S246" i="1"/>
  <c r="T246" i="1"/>
  <c r="U246" i="1"/>
  <c r="V246" i="1"/>
  <c r="A247" i="1"/>
  <c r="B247" i="1"/>
  <c r="D247" i="1"/>
  <c r="E247" i="1"/>
  <c r="F247" i="1"/>
  <c r="G247" i="1"/>
  <c r="H247" i="1"/>
  <c r="I247" i="1"/>
  <c r="J247" i="1"/>
  <c r="K247" i="1"/>
  <c r="L247" i="1"/>
  <c r="O247" i="1"/>
  <c r="P247" i="1"/>
  <c r="Q247" i="1"/>
  <c r="R247" i="1"/>
  <c r="S247" i="1"/>
  <c r="T247" i="1"/>
  <c r="U247" i="1"/>
  <c r="V247" i="1"/>
  <c r="A248" i="1"/>
  <c r="B248" i="1"/>
  <c r="D248" i="1"/>
  <c r="E248" i="1"/>
  <c r="F248" i="1"/>
  <c r="G248" i="1"/>
  <c r="H248" i="1"/>
  <c r="I248" i="1"/>
  <c r="J248" i="1"/>
  <c r="K248" i="1"/>
  <c r="L248" i="1"/>
  <c r="O248" i="1"/>
  <c r="P248" i="1"/>
  <c r="Q248" i="1"/>
  <c r="R248" i="1"/>
  <c r="S248" i="1"/>
  <c r="T248" i="1"/>
  <c r="U248" i="1"/>
  <c r="V248" i="1"/>
  <c r="A249" i="1"/>
  <c r="B249" i="1"/>
  <c r="D249" i="1"/>
  <c r="E249" i="1"/>
  <c r="F249" i="1"/>
  <c r="G249" i="1"/>
  <c r="H249" i="1"/>
  <c r="I249" i="1"/>
  <c r="J249" i="1"/>
  <c r="K249" i="1"/>
  <c r="L249" i="1"/>
  <c r="O249" i="1"/>
  <c r="P249" i="1"/>
  <c r="Q249" i="1"/>
  <c r="R249" i="1"/>
  <c r="S249" i="1"/>
  <c r="T249" i="1"/>
  <c r="U249" i="1"/>
  <c r="V249" i="1"/>
  <c r="A250" i="1"/>
  <c r="B250" i="1"/>
  <c r="D250" i="1"/>
  <c r="E250" i="1"/>
  <c r="F250" i="1"/>
  <c r="G250" i="1"/>
  <c r="H250" i="1"/>
  <c r="I250" i="1"/>
  <c r="J250" i="1"/>
  <c r="K250" i="1"/>
  <c r="L250" i="1"/>
  <c r="O250" i="1"/>
  <c r="P250" i="1"/>
  <c r="Q250" i="1"/>
  <c r="R250" i="1"/>
  <c r="S250" i="1"/>
  <c r="T250" i="1"/>
  <c r="U250" i="1"/>
  <c r="V250" i="1"/>
  <c r="A251" i="1"/>
  <c r="B251" i="1"/>
  <c r="D251" i="1"/>
  <c r="E251" i="1"/>
  <c r="F251" i="1"/>
  <c r="G251" i="1"/>
  <c r="H251" i="1"/>
  <c r="I251" i="1"/>
  <c r="J251" i="1"/>
  <c r="K251" i="1"/>
  <c r="L251" i="1"/>
  <c r="O251" i="1"/>
  <c r="P251" i="1"/>
  <c r="Q251" i="1"/>
  <c r="R251" i="1"/>
  <c r="S251" i="1"/>
  <c r="T251" i="1"/>
  <c r="U251" i="1"/>
  <c r="V251" i="1"/>
  <c r="A252" i="1"/>
  <c r="B252" i="1"/>
  <c r="D252" i="1"/>
  <c r="E252" i="1"/>
  <c r="F252" i="1"/>
  <c r="G252" i="1"/>
  <c r="H252" i="1"/>
  <c r="I252" i="1"/>
  <c r="J252" i="1"/>
  <c r="K252" i="1"/>
  <c r="L252" i="1"/>
  <c r="O252" i="1"/>
  <c r="P252" i="1"/>
  <c r="Q252" i="1"/>
  <c r="R252" i="1"/>
  <c r="S252" i="1"/>
  <c r="T252" i="1"/>
  <c r="U252" i="1"/>
  <c r="V252" i="1"/>
  <c r="A253" i="1"/>
  <c r="B253" i="1"/>
  <c r="D253" i="1"/>
  <c r="E253" i="1"/>
  <c r="F253" i="1"/>
  <c r="G253" i="1"/>
  <c r="H253" i="1"/>
  <c r="I253" i="1"/>
  <c r="J253" i="1"/>
  <c r="K253" i="1"/>
  <c r="L253" i="1"/>
  <c r="O253" i="1"/>
  <c r="P253" i="1"/>
  <c r="Q253" i="1"/>
  <c r="R253" i="1"/>
  <c r="S253" i="1"/>
  <c r="T253" i="1"/>
  <c r="U253" i="1"/>
  <c r="V253" i="1"/>
  <c r="A254" i="1"/>
  <c r="B254" i="1"/>
  <c r="D254" i="1"/>
  <c r="E254" i="1"/>
  <c r="F254" i="1"/>
  <c r="G254" i="1"/>
  <c r="H254" i="1"/>
  <c r="I254" i="1"/>
  <c r="J254" i="1"/>
  <c r="K254" i="1"/>
  <c r="L254" i="1"/>
  <c r="O254" i="1"/>
  <c r="P254" i="1"/>
  <c r="Q254" i="1"/>
  <c r="R254" i="1"/>
  <c r="S254" i="1"/>
  <c r="T254" i="1"/>
  <c r="U254" i="1"/>
  <c r="V254" i="1"/>
  <c r="A255" i="1"/>
  <c r="B255" i="1"/>
  <c r="D255" i="1"/>
  <c r="E255" i="1"/>
  <c r="F255" i="1"/>
  <c r="G255" i="1"/>
  <c r="H255" i="1"/>
  <c r="I255" i="1"/>
  <c r="J255" i="1"/>
  <c r="K255" i="1"/>
  <c r="L255" i="1"/>
  <c r="O255" i="1"/>
  <c r="P255" i="1"/>
  <c r="Q255" i="1"/>
  <c r="R255" i="1"/>
  <c r="S255" i="1"/>
  <c r="T255" i="1"/>
  <c r="U255" i="1"/>
  <c r="V255" i="1"/>
  <c r="A256" i="1"/>
  <c r="B256" i="1"/>
  <c r="D256" i="1"/>
  <c r="E256" i="1"/>
  <c r="F256" i="1"/>
  <c r="G256" i="1"/>
  <c r="H256" i="1"/>
  <c r="I256" i="1"/>
  <c r="J256" i="1"/>
  <c r="K256" i="1"/>
  <c r="L256" i="1"/>
  <c r="O256" i="1"/>
  <c r="P256" i="1"/>
  <c r="Q256" i="1"/>
  <c r="R256" i="1"/>
  <c r="S256" i="1"/>
  <c r="T256" i="1"/>
  <c r="U256" i="1"/>
  <c r="V256" i="1"/>
  <c r="A257" i="1"/>
  <c r="B257" i="1"/>
  <c r="D257" i="1"/>
  <c r="E257" i="1"/>
  <c r="F257" i="1"/>
  <c r="G257" i="1"/>
  <c r="H257" i="1"/>
  <c r="I257" i="1"/>
  <c r="J257" i="1"/>
  <c r="K257" i="1"/>
  <c r="L257" i="1"/>
  <c r="O257" i="1"/>
  <c r="P257" i="1"/>
  <c r="Q257" i="1"/>
  <c r="R257" i="1"/>
  <c r="S257" i="1"/>
  <c r="T257" i="1"/>
  <c r="U257" i="1"/>
  <c r="V257" i="1"/>
  <c r="A258" i="1"/>
  <c r="B258" i="1"/>
  <c r="D258" i="1"/>
  <c r="E258" i="1"/>
  <c r="F258" i="1"/>
  <c r="G258" i="1"/>
  <c r="H258" i="1"/>
  <c r="I258" i="1"/>
  <c r="J258" i="1"/>
  <c r="K258" i="1"/>
  <c r="L258" i="1"/>
  <c r="O258" i="1"/>
  <c r="P258" i="1"/>
  <c r="Q258" i="1"/>
  <c r="R258" i="1"/>
  <c r="S258" i="1"/>
  <c r="T258" i="1"/>
  <c r="U258" i="1"/>
  <c r="V258" i="1"/>
  <c r="A259" i="1"/>
  <c r="B259" i="1"/>
  <c r="D259" i="1"/>
  <c r="E259" i="1"/>
  <c r="F259" i="1"/>
  <c r="G259" i="1"/>
  <c r="H259" i="1"/>
  <c r="I259" i="1"/>
  <c r="J259" i="1"/>
  <c r="K259" i="1"/>
  <c r="L259" i="1"/>
  <c r="O259" i="1"/>
  <c r="P259" i="1"/>
  <c r="Q259" i="1"/>
  <c r="R259" i="1"/>
  <c r="S259" i="1"/>
  <c r="T259" i="1"/>
  <c r="U259" i="1"/>
  <c r="V259" i="1"/>
  <c r="A260" i="1"/>
  <c r="B260" i="1"/>
  <c r="D260" i="1"/>
  <c r="E260" i="1"/>
  <c r="F260" i="1"/>
  <c r="G260" i="1"/>
  <c r="H260" i="1"/>
  <c r="I260" i="1"/>
  <c r="J260" i="1"/>
  <c r="K260" i="1"/>
  <c r="L260" i="1"/>
  <c r="O260" i="1"/>
  <c r="P260" i="1"/>
  <c r="Q260" i="1"/>
  <c r="R260" i="1"/>
  <c r="S260" i="1"/>
  <c r="T260" i="1"/>
  <c r="U260" i="1"/>
  <c r="V260" i="1"/>
  <c r="A261" i="1"/>
  <c r="B261" i="1"/>
  <c r="D261" i="1"/>
  <c r="E261" i="1"/>
  <c r="F261" i="1"/>
  <c r="G261" i="1"/>
  <c r="H261" i="1"/>
  <c r="I261" i="1"/>
  <c r="J261" i="1"/>
  <c r="K261" i="1"/>
  <c r="L261" i="1"/>
  <c r="O261" i="1"/>
  <c r="P261" i="1"/>
  <c r="Q261" i="1"/>
  <c r="R261" i="1"/>
  <c r="S261" i="1"/>
  <c r="T261" i="1"/>
  <c r="U261" i="1"/>
  <c r="V261" i="1"/>
  <c r="A262" i="1"/>
  <c r="B262" i="1"/>
  <c r="D262" i="1"/>
  <c r="E262" i="1"/>
  <c r="F262" i="1"/>
  <c r="G262" i="1"/>
  <c r="H262" i="1"/>
  <c r="I262" i="1"/>
  <c r="J262" i="1"/>
  <c r="K262" i="1"/>
  <c r="L262" i="1"/>
  <c r="O262" i="1"/>
  <c r="P262" i="1"/>
  <c r="Q262" i="1"/>
  <c r="R262" i="1"/>
  <c r="S262" i="1"/>
  <c r="T262" i="1"/>
  <c r="U262" i="1"/>
  <c r="V262" i="1"/>
  <c r="A263" i="1"/>
  <c r="B263" i="1"/>
  <c r="D263" i="1"/>
  <c r="E263" i="1"/>
  <c r="F263" i="1"/>
  <c r="G263" i="1"/>
  <c r="H263" i="1"/>
  <c r="I263" i="1"/>
  <c r="J263" i="1"/>
  <c r="K263" i="1"/>
  <c r="L263" i="1"/>
  <c r="O263" i="1"/>
  <c r="P263" i="1"/>
  <c r="Q263" i="1"/>
  <c r="R263" i="1"/>
  <c r="S263" i="1"/>
  <c r="T263" i="1"/>
  <c r="U263" i="1"/>
  <c r="V263" i="1"/>
  <c r="A264" i="1"/>
  <c r="B264" i="1"/>
  <c r="D264" i="1"/>
  <c r="E264" i="1"/>
  <c r="F264" i="1"/>
  <c r="G264" i="1"/>
  <c r="H264" i="1"/>
  <c r="I264" i="1"/>
  <c r="J264" i="1"/>
  <c r="K264" i="1"/>
  <c r="L264" i="1"/>
  <c r="O264" i="1"/>
  <c r="P264" i="1"/>
  <c r="Q264" i="1"/>
  <c r="R264" i="1"/>
  <c r="S264" i="1"/>
  <c r="T264" i="1"/>
  <c r="U264" i="1"/>
  <c r="V264" i="1"/>
  <c r="A265" i="1"/>
  <c r="B265" i="1"/>
  <c r="D265" i="1"/>
  <c r="E265" i="1"/>
  <c r="F265" i="1"/>
  <c r="G265" i="1"/>
  <c r="H265" i="1"/>
  <c r="I265" i="1"/>
  <c r="J265" i="1"/>
  <c r="K265" i="1"/>
  <c r="L265" i="1"/>
  <c r="O265" i="1"/>
  <c r="P265" i="1"/>
  <c r="Q265" i="1"/>
  <c r="R265" i="1"/>
  <c r="S265" i="1"/>
  <c r="T265" i="1"/>
  <c r="U265" i="1"/>
  <c r="V265" i="1"/>
  <c r="A266" i="1"/>
  <c r="B266" i="1"/>
  <c r="D266" i="1"/>
  <c r="E266" i="1"/>
  <c r="F266" i="1"/>
  <c r="G266" i="1"/>
  <c r="H266" i="1"/>
  <c r="I266" i="1"/>
  <c r="J266" i="1"/>
  <c r="K266" i="1"/>
  <c r="L266" i="1"/>
  <c r="O266" i="1"/>
  <c r="P266" i="1"/>
  <c r="Q266" i="1"/>
  <c r="R266" i="1"/>
  <c r="S266" i="1"/>
  <c r="T266" i="1"/>
  <c r="U266" i="1"/>
  <c r="V266" i="1"/>
  <c r="A267" i="1"/>
  <c r="B267" i="1"/>
  <c r="D267" i="1"/>
  <c r="E267" i="1"/>
  <c r="F267" i="1"/>
  <c r="G267" i="1"/>
  <c r="H267" i="1"/>
  <c r="I267" i="1"/>
  <c r="J267" i="1"/>
  <c r="K267" i="1"/>
  <c r="L267" i="1"/>
  <c r="O267" i="1"/>
  <c r="P267" i="1"/>
  <c r="Q267" i="1"/>
  <c r="R267" i="1"/>
  <c r="S267" i="1"/>
  <c r="T267" i="1"/>
  <c r="U267" i="1"/>
  <c r="V267" i="1"/>
  <c r="A268" i="1"/>
  <c r="B268" i="1"/>
  <c r="D268" i="1"/>
  <c r="E268" i="1"/>
  <c r="F268" i="1"/>
  <c r="G268" i="1"/>
  <c r="H268" i="1"/>
  <c r="I268" i="1"/>
  <c r="J268" i="1"/>
  <c r="K268" i="1"/>
  <c r="L268" i="1"/>
  <c r="O268" i="1"/>
  <c r="P268" i="1"/>
  <c r="Q268" i="1"/>
  <c r="R268" i="1"/>
  <c r="S268" i="1"/>
  <c r="T268" i="1"/>
  <c r="U268" i="1"/>
  <c r="V268" i="1"/>
  <c r="A269" i="1"/>
  <c r="B269" i="1"/>
  <c r="D269" i="1"/>
  <c r="E269" i="1"/>
  <c r="F269" i="1"/>
  <c r="G269" i="1"/>
  <c r="H269" i="1"/>
  <c r="I269" i="1"/>
  <c r="J269" i="1"/>
  <c r="K269" i="1"/>
  <c r="L269" i="1"/>
  <c r="O269" i="1"/>
  <c r="P269" i="1"/>
  <c r="Q269" i="1"/>
  <c r="R269" i="1"/>
  <c r="S269" i="1"/>
  <c r="T269" i="1"/>
  <c r="U269" i="1"/>
  <c r="V269" i="1"/>
  <c r="A270" i="1"/>
  <c r="B270" i="1"/>
  <c r="D270" i="1"/>
  <c r="E270" i="1"/>
  <c r="F270" i="1"/>
  <c r="G270" i="1"/>
  <c r="H270" i="1"/>
  <c r="I270" i="1"/>
  <c r="J270" i="1"/>
  <c r="K270" i="1"/>
  <c r="L270" i="1"/>
  <c r="O270" i="1"/>
  <c r="P270" i="1"/>
  <c r="Q270" i="1"/>
  <c r="R270" i="1"/>
  <c r="S270" i="1"/>
  <c r="T270" i="1"/>
  <c r="U270" i="1"/>
  <c r="V270" i="1"/>
  <c r="A271" i="1"/>
  <c r="B271" i="1"/>
  <c r="D271" i="1"/>
  <c r="E271" i="1"/>
  <c r="F271" i="1"/>
  <c r="G271" i="1"/>
  <c r="H271" i="1"/>
  <c r="I271" i="1"/>
  <c r="J271" i="1"/>
  <c r="K271" i="1"/>
  <c r="L271" i="1"/>
  <c r="O271" i="1"/>
  <c r="P271" i="1"/>
  <c r="Q271" i="1"/>
  <c r="R271" i="1"/>
  <c r="S271" i="1"/>
  <c r="T271" i="1"/>
  <c r="U271" i="1"/>
  <c r="V271" i="1"/>
  <c r="A272" i="1"/>
  <c r="B272" i="1"/>
  <c r="D272" i="1"/>
  <c r="E272" i="1"/>
  <c r="F272" i="1"/>
  <c r="G272" i="1"/>
  <c r="H272" i="1"/>
  <c r="I272" i="1"/>
  <c r="J272" i="1"/>
  <c r="K272" i="1"/>
  <c r="L272" i="1"/>
  <c r="O272" i="1"/>
  <c r="P272" i="1"/>
  <c r="Q272" i="1"/>
  <c r="R272" i="1"/>
  <c r="S272" i="1"/>
  <c r="T272" i="1"/>
  <c r="U272" i="1"/>
  <c r="V272" i="1"/>
  <c r="A273" i="1"/>
  <c r="B273" i="1"/>
  <c r="D273" i="1"/>
  <c r="E273" i="1"/>
  <c r="F273" i="1"/>
  <c r="G273" i="1"/>
  <c r="H273" i="1"/>
  <c r="I273" i="1"/>
  <c r="J273" i="1"/>
  <c r="K273" i="1"/>
  <c r="L273" i="1"/>
  <c r="O273" i="1"/>
  <c r="P273" i="1"/>
  <c r="Q273" i="1"/>
  <c r="R273" i="1"/>
  <c r="S273" i="1"/>
  <c r="T273" i="1"/>
  <c r="U273" i="1"/>
  <c r="V273" i="1"/>
  <c r="A274" i="1"/>
  <c r="B274" i="1"/>
  <c r="D274" i="1"/>
  <c r="E274" i="1"/>
  <c r="F274" i="1"/>
  <c r="G274" i="1"/>
  <c r="H274" i="1"/>
  <c r="I274" i="1"/>
  <c r="J274" i="1"/>
  <c r="K274" i="1"/>
  <c r="L274" i="1"/>
  <c r="O274" i="1"/>
  <c r="P274" i="1"/>
  <c r="Q274" i="1"/>
  <c r="R274" i="1"/>
  <c r="S274" i="1"/>
  <c r="T274" i="1"/>
  <c r="U274" i="1"/>
  <c r="V274" i="1"/>
  <c r="A275" i="1"/>
  <c r="B275" i="1"/>
  <c r="D275" i="1"/>
  <c r="E275" i="1"/>
  <c r="F275" i="1"/>
  <c r="G275" i="1"/>
  <c r="H275" i="1"/>
  <c r="I275" i="1"/>
  <c r="J275" i="1"/>
  <c r="K275" i="1"/>
  <c r="L275" i="1"/>
  <c r="O275" i="1"/>
  <c r="P275" i="1"/>
  <c r="Q275" i="1"/>
  <c r="R275" i="1"/>
  <c r="S275" i="1"/>
  <c r="T275" i="1"/>
  <c r="U275" i="1"/>
  <c r="V275" i="1"/>
  <c r="A276" i="1"/>
  <c r="B276" i="1"/>
  <c r="D276" i="1"/>
  <c r="E276" i="1"/>
  <c r="F276" i="1"/>
  <c r="G276" i="1"/>
  <c r="H276" i="1"/>
  <c r="I276" i="1"/>
  <c r="J276" i="1"/>
  <c r="K276" i="1"/>
  <c r="L276" i="1"/>
  <c r="O276" i="1"/>
  <c r="P276" i="1"/>
  <c r="Q276" i="1"/>
  <c r="R276" i="1"/>
  <c r="S276" i="1"/>
  <c r="T276" i="1"/>
  <c r="U276" i="1"/>
  <c r="V276" i="1"/>
  <c r="A277" i="1"/>
  <c r="B277" i="1"/>
  <c r="D277" i="1"/>
  <c r="E277" i="1"/>
  <c r="F277" i="1"/>
  <c r="G277" i="1"/>
  <c r="H277" i="1"/>
  <c r="I277" i="1"/>
  <c r="J277" i="1"/>
  <c r="K277" i="1"/>
  <c r="L277" i="1"/>
  <c r="O277" i="1"/>
  <c r="P277" i="1"/>
  <c r="Q277" i="1"/>
  <c r="R277" i="1"/>
  <c r="S277" i="1"/>
  <c r="T277" i="1"/>
  <c r="U277" i="1"/>
  <c r="V277" i="1"/>
  <c r="A278" i="1"/>
  <c r="B278" i="1"/>
  <c r="D278" i="1"/>
  <c r="E278" i="1"/>
  <c r="F278" i="1"/>
  <c r="G278" i="1"/>
  <c r="H278" i="1"/>
  <c r="I278" i="1"/>
  <c r="J278" i="1"/>
  <c r="K278" i="1"/>
  <c r="L278" i="1"/>
  <c r="O278" i="1"/>
  <c r="P278" i="1"/>
  <c r="Q278" i="1"/>
  <c r="R278" i="1"/>
  <c r="S278" i="1"/>
  <c r="T278" i="1"/>
  <c r="U278" i="1"/>
  <c r="V278" i="1"/>
  <c r="A279" i="1"/>
  <c r="B279" i="1"/>
  <c r="D279" i="1"/>
  <c r="E279" i="1"/>
  <c r="F279" i="1"/>
  <c r="G279" i="1"/>
  <c r="H279" i="1"/>
  <c r="I279" i="1"/>
  <c r="J279" i="1"/>
  <c r="K279" i="1"/>
  <c r="L279" i="1"/>
  <c r="O279" i="1"/>
  <c r="P279" i="1"/>
  <c r="Q279" i="1"/>
  <c r="R279" i="1"/>
  <c r="S279" i="1"/>
  <c r="T279" i="1"/>
  <c r="U279" i="1"/>
  <c r="V279" i="1"/>
  <c r="A280" i="1"/>
  <c r="B280" i="1"/>
  <c r="D280" i="1"/>
  <c r="E280" i="1"/>
  <c r="F280" i="1"/>
  <c r="G280" i="1"/>
  <c r="H280" i="1"/>
  <c r="I280" i="1"/>
  <c r="J280" i="1"/>
  <c r="K280" i="1"/>
  <c r="L280" i="1"/>
  <c r="O280" i="1"/>
  <c r="P280" i="1"/>
  <c r="Q280" i="1"/>
  <c r="R280" i="1"/>
  <c r="S280" i="1"/>
  <c r="T280" i="1"/>
  <c r="U280" i="1"/>
  <c r="V280" i="1"/>
  <c r="A281" i="1"/>
  <c r="B281" i="1"/>
  <c r="D281" i="1"/>
  <c r="E281" i="1"/>
  <c r="F281" i="1"/>
  <c r="G281" i="1"/>
  <c r="H281" i="1"/>
  <c r="I281" i="1"/>
  <c r="J281" i="1"/>
  <c r="K281" i="1"/>
  <c r="L281" i="1"/>
  <c r="O281" i="1"/>
  <c r="P281" i="1"/>
  <c r="Q281" i="1"/>
  <c r="R281" i="1"/>
  <c r="S281" i="1"/>
  <c r="T281" i="1"/>
  <c r="U281" i="1"/>
  <c r="V281" i="1"/>
  <c r="A282" i="1"/>
  <c r="B282" i="1"/>
  <c r="D282" i="1"/>
  <c r="E282" i="1"/>
  <c r="F282" i="1"/>
  <c r="G282" i="1"/>
  <c r="H282" i="1"/>
  <c r="I282" i="1"/>
  <c r="J282" i="1"/>
  <c r="K282" i="1"/>
  <c r="L282" i="1"/>
  <c r="O282" i="1"/>
  <c r="P282" i="1"/>
  <c r="Q282" i="1"/>
  <c r="R282" i="1"/>
  <c r="S282" i="1"/>
  <c r="T282" i="1"/>
  <c r="U282" i="1"/>
  <c r="V282" i="1"/>
  <c r="A283" i="1"/>
  <c r="B283" i="1"/>
  <c r="D283" i="1"/>
  <c r="E283" i="1"/>
  <c r="F283" i="1"/>
  <c r="G283" i="1"/>
  <c r="H283" i="1"/>
  <c r="I283" i="1"/>
  <c r="J283" i="1"/>
  <c r="K283" i="1"/>
  <c r="L283" i="1"/>
  <c r="O283" i="1"/>
  <c r="P283" i="1"/>
  <c r="Q283" i="1"/>
  <c r="R283" i="1"/>
  <c r="S283" i="1"/>
  <c r="T283" i="1"/>
  <c r="U283" i="1"/>
  <c r="V283" i="1"/>
  <c r="A284" i="1"/>
  <c r="B284" i="1"/>
  <c r="D284" i="1"/>
  <c r="E284" i="1"/>
  <c r="F284" i="1"/>
  <c r="G284" i="1"/>
  <c r="H284" i="1"/>
  <c r="I284" i="1"/>
  <c r="J284" i="1"/>
  <c r="K284" i="1"/>
  <c r="L284" i="1"/>
  <c r="O284" i="1"/>
  <c r="P284" i="1"/>
  <c r="Q284" i="1"/>
  <c r="R284" i="1"/>
  <c r="S284" i="1"/>
  <c r="T284" i="1"/>
  <c r="U284" i="1"/>
  <c r="V284" i="1"/>
  <c r="A285" i="1"/>
  <c r="B285" i="1"/>
  <c r="D285" i="1"/>
  <c r="E285" i="1"/>
  <c r="F285" i="1"/>
  <c r="G285" i="1"/>
  <c r="H285" i="1"/>
  <c r="I285" i="1"/>
  <c r="J285" i="1"/>
  <c r="K285" i="1"/>
  <c r="L285" i="1"/>
  <c r="O285" i="1"/>
  <c r="P285" i="1"/>
  <c r="Q285" i="1"/>
  <c r="R285" i="1"/>
  <c r="S285" i="1"/>
  <c r="T285" i="1"/>
  <c r="U285" i="1"/>
  <c r="V285" i="1"/>
  <c r="A286" i="1"/>
  <c r="B286" i="1"/>
  <c r="D286" i="1"/>
  <c r="E286" i="1"/>
  <c r="F286" i="1"/>
  <c r="G286" i="1"/>
  <c r="H286" i="1"/>
  <c r="I286" i="1"/>
  <c r="J286" i="1"/>
  <c r="K286" i="1"/>
  <c r="L286" i="1"/>
  <c r="O286" i="1"/>
  <c r="P286" i="1"/>
  <c r="Q286" i="1"/>
  <c r="R286" i="1"/>
  <c r="S286" i="1"/>
  <c r="T286" i="1"/>
  <c r="U286" i="1"/>
  <c r="V286" i="1"/>
  <c r="A287" i="1"/>
  <c r="B287" i="1"/>
  <c r="D287" i="1"/>
  <c r="E287" i="1"/>
  <c r="F287" i="1"/>
  <c r="G287" i="1"/>
  <c r="H287" i="1"/>
  <c r="I287" i="1"/>
  <c r="J287" i="1"/>
  <c r="K287" i="1"/>
  <c r="L287" i="1"/>
  <c r="O287" i="1"/>
  <c r="P287" i="1"/>
  <c r="Q287" i="1"/>
  <c r="R287" i="1"/>
  <c r="S287" i="1"/>
  <c r="T287" i="1"/>
  <c r="U287" i="1"/>
  <c r="V287" i="1"/>
  <c r="A288" i="1"/>
  <c r="B288" i="1"/>
  <c r="D288" i="1"/>
  <c r="E288" i="1"/>
  <c r="F288" i="1"/>
  <c r="G288" i="1"/>
  <c r="H288" i="1"/>
  <c r="I288" i="1"/>
  <c r="J288" i="1"/>
  <c r="K288" i="1"/>
  <c r="L288" i="1"/>
  <c r="O288" i="1"/>
  <c r="P288" i="1"/>
  <c r="Q288" i="1"/>
  <c r="R288" i="1"/>
  <c r="S288" i="1"/>
  <c r="T288" i="1"/>
  <c r="U288" i="1"/>
  <c r="V288" i="1"/>
  <c r="A289" i="1"/>
  <c r="B289" i="1"/>
  <c r="D289" i="1"/>
  <c r="E289" i="1"/>
  <c r="F289" i="1"/>
  <c r="G289" i="1"/>
  <c r="H289" i="1"/>
  <c r="I289" i="1"/>
  <c r="J289" i="1"/>
  <c r="K289" i="1"/>
  <c r="L289" i="1"/>
  <c r="O289" i="1"/>
  <c r="P289" i="1"/>
  <c r="Q289" i="1"/>
  <c r="R289" i="1"/>
  <c r="S289" i="1"/>
  <c r="T289" i="1"/>
  <c r="U289" i="1"/>
  <c r="V289" i="1"/>
  <c r="A290" i="1"/>
  <c r="B290" i="1"/>
  <c r="D290" i="1"/>
  <c r="E290" i="1"/>
  <c r="F290" i="1"/>
  <c r="G290" i="1"/>
  <c r="H290" i="1"/>
  <c r="I290" i="1"/>
  <c r="J290" i="1"/>
  <c r="K290" i="1"/>
  <c r="L290" i="1"/>
  <c r="O290" i="1"/>
  <c r="P290" i="1"/>
  <c r="Q290" i="1"/>
  <c r="R290" i="1"/>
  <c r="S290" i="1"/>
  <c r="T290" i="1"/>
  <c r="U290" i="1"/>
  <c r="V290" i="1"/>
  <c r="A291" i="1"/>
  <c r="B291" i="1"/>
  <c r="D291" i="1"/>
  <c r="E291" i="1"/>
  <c r="F291" i="1"/>
  <c r="G291" i="1"/>
  <c r="H291" i="1"/>
  <c r="I291" i="1"/>
  <c r="J291" i="1"/>
  <c r="K291" i="1"/>
  <c r="L291" i="1"/>
  <c r="O291" i="1"/>
  <c r="P291" i="1"/>
  <c r="Q291" i="1"/>
  <c r="R291" i="1"/>
  <c r="S291" i="1"/>
  <c r="T291" i="1"/>
  <c r="U291" i="1"/>
  <c r="V291" i="1"/>
  <c r="A292" i="1"/>
  <c r="B292" i="1"/>
  <c r="D292" i="1"/>
  <c r="E292" i="1"/>
  <c r="F292" i="1"/>
  <c r="G292" i="1"/>
  <c r="H292" i="1"/>
  <c r="I292" i="1"/>
  <c r="J292" i="1"/>
  <c r="K292" i="1"/>
  <c r="L292" i="1"/>
  <c r="O292" i="1"/>
  <c r="P292" i="1"/>
  <c r="Q292" i="1"/>
  <c r="R292" i="1"/>
  <c r="S292" i="1"/>
  <c r="T292" i="1"/>
  <c r="U292" i="1"/>
  <c r="V292" i="1"/>
  <c r="A293" i="1"/>
  <c r="B293" i="1"/>
  <c r="D293" i="1"/>
  <c r="E293" i="1"/>
  <c r="F293" i="1"/>
  <c r="G293" i="1"/>
  <c r="H293" i="1"/>
  <c r="I293" i="1"/>
  <c r="J293" i="1"/>
  <c r="K293" i="1"/>
  <c r="L293" i="1"/>
  <c r="O293" i="1"/>
  <c r="P293" i="1"/>
  <c r="Q293" i="1"/>
  <c r="R293" i="1"/>
  <c r="S293" i="1"/>
  <c r="T293" i="1"/>
  <c r="U293" i="1"/>
  <c r="V293" i="1"/>
  <c r="A294" i="1"/>
  <c r="B294" i="1"/>
  <c r="D294" i="1"/>
  <c r="E294" i="1"/>
  <c r="F294" i="1"/>
  <c r="G294" i="1"/>
  <c r="H294" i="1"/>
  <c r="I294" i="1"/>
  <c r="J294" i="1"/>
  <c r="K294" i="1"/>
  <c r="L294" i="1"/>
  <c r="O294" i="1"/>
  <c r="P294" i="1"/>
  <c r="Q294" i="1"/>
  <c r="R294" i="1"/>
  <c r="S294" i="1"/>
  <c r="T294" i="1"/>
  <c r="U294" i="1"/>
  <c r="V294" i="1"/>
  <c r="A295" i="1"/>
  <c r="B295" i="1"/>
  <c r="D295" i="1"/>
  <c r="E295" i="1"/>
  <c r="F295" i="1"/>
  <c r="G295" i="1"/>
  <c r="H295" i="1"/>
  <c r="I295" i="1"/>
  <c r="J295" i="1"/>
  <c r="K295" i="1"/>
  <c r="L295" i="1"/>
  <c r="O295" i="1"/>
  <c r="P295" i="1"/>
  <c r="Q295" i="1"/>
  <c r="R295" i="1"/>
  <c r="S295" i="1"/>
  <c r="T295" i="1"/>
  <c r="U295" i="1"/>
  <c r="V295" i="1"/>
  <c r="A296" i="1"/>
  <c r="B296" i="1"/>
  <c r="D296" i="1"/>
  <c r="E296" i="1"/>
  <c r="F296" i="1"/>
  <c r="G296" i="1"/>
  <c r="H296" i="1"/>
  <c r="I296" i="1"/>
  <c r="J296" i="1"/>
  <c r="K296" i="1"/>
  <c r="L296" i="1"/>
  <c r="O296" i="1"/>
  <c r="P296" i="1"/>
  <c r="Q296" i="1"/>
  <c r="R296" i="1"/>
  <c r="S296" i="1"/>
  <c r="T296" i="1"/>
  <c r="U296" i="1"/>
  <c r="V296" i="1"/>
  <c r="A297" i="1"/>
  <c r="B297" i="1"/>
  <c r="D297" i="1"/>
  <c r="E297" i="1"/>
  <c r="F297" i="1"/>
  <c r="G297" i="1"/>
  <c r="H297" i="1"/>
  <c r="I297" i="1"/>
  <c r="J297" i="1"/>
  <c r="K297" i="1"/>
  <c r="L297" i="1"/>
  <c r="O297" i="1"/>
  <c r="P297" i="1"/>
  <c r="Q297" i="1"/>
  <c r="R297" i="1"/>
  <c r="S297" i="1"/>
  <c r="T297" i="1"/>
  <c r="U297" i="1"/>
  <c r="V297" i="1"/>
  <c r="A298" i="1"/>
  <c r="B298" i="1"/>
  <c r="D298" i="1"/>
  <c r="E298" i="1"/>
  <c r="F298" i="1"/>
  <c r="G298" i="1"/>
  <c r="H298" i="1"/>
  <c r="I298" i="1"/>
  <c r="J298" i="1"/>
  <c r="K298" i="1"/>
  <c r="L298" i="1"/>
  <c r="O298" i="1"/>
  <c r="P298" i="1"/>
  <c r="Q298" i="1"/>
  <c r="R298" i="1"/>
  <c r="S298" i="1"/>
  <c r="T298" i="1"/>
  <c r="U298" i="1"/>
  <c r="V298" i="1"/>
  <c r="A299" i="1"/>
  <c r="B299" i="1"/>
  <c r="D299" i="1"/>
  <c r="E299" i="1"/>
  <c r="F299" i="1"/>
  <c r="G299" i="1"/>
  <c r="H299" i="1"/>
  <c r="I299" i="1"/>
  <c r="J299" i="1"/>
  <c r="K299" i="1"/>
  <c r="L299" i="1"/>
  <c r="O299" i="1"/>
  <c r="P299" i="1"/>
  <c r="Q299" i="1"/>
  <c r="R299" i="1"/>
  <c r="S299" i="1"/>
  <c r="T299" i="1"/>
  <c r="U299" i="1"/>
  <c r="V299" i="1"/>
  <c r="A300" i="1"/>
  <c r="B300" i="1"/>
  <c r="D300" i="1"/>
  <c r="E300" i="1"/>
  <c r="F300" i="1"/>
  <c r="G300" i="1"/>
  <c r="H300" i="1"/>
  <c r="I300" i="1"/>
  <c r="J300" i="1"/>
  <c r="K300" i="1"/>
  <c r="L300" i="1"/>
  <c r="O300" i="1"/>
  <c r="P300" i="1"/>
  <c r="Q300" i="1"/>
  <c r="R300" i="1"/>
  <c r="S300" i="1"/>
  <c r="T300" i="1"/>
  <c r="U300" i="1"/>
  <c r="V300" i="1"/>
  <c r="A301" i="1"/>
  <c r="B301" i="1"/>
  <c r="D301" i="1"/>
  <c r="E301" i="1"/>
  <c r="F301" i="1"/>
  <c r="G301" i="1"/>
  <c r="H301" i="1"/>
  <c r="I301" i="1"/>
  <c r="J301" i="1"/>
  <c r="K301" i="1"/>
  <c r="L301" i="1"/>
  <c r="O301" i="1"/>
  <c r="P301" i="1"/>
  <c r="Q301" i="1"/>
  <c r="R301" i="1"/>
  <c r="S301" i="1"/>
  <c r="T301" i="1"/>
  <c r="U301" i="1"/>
  <c r="V301" i="1"/>
  <c r="A302" i="1"/>
  <c r="B302" i="1"/>
  <c r="D302" i="1"/>
  <c r="E302" i="1"/>
  <c r="F302" i="1"/>
  <c r="G302" i="1"/>
  <c r="H302" i="1"/>
  <c r="I302" i="1"/>
  <c r="J302" i="1"/>
  <c r="K302" i="1"/>
  <c r="L302" i="1"/>
  <c r="O302" i="1"/>
  <c r="P302" i="1"/>
  <c r="Q302" i="1"/>
  <c r="R302" i="1"/>
  <c r="S302" i="1"/>
  <c r="T302" i="1"/>
  <c r="U302" i="1"/>
  <c r="V302" i="1"/>
  <c r="A303" i="1"/>
  <c r="B303" i="1"/>
  <c r="D303" i="1"/>
  <c r="E303" i="1"/>
  <c r="F303" i="1"/>
  <c r="G303" i="1"/>
  <c r="H303" i="1"/>
  <c r="I303" i="1"/>
  <c r="J303" i="1"/>
  <c r="K303" i="1"/>
  <c r="L303" i="1"/>
  <c r="O303" i="1"/>
  <c r="P303" i="1"/>
  <c r="Q303" i="1"/>
  <c r="R303" i="1"/>
  <c r="S303" i="1"/>
  <c r="T303" i="1"/>
  <c r="U303" i="1"/>
  <c r="V303" i="1"/>
  <c r="A304" i="1"/>
  <c r="B304" i="1"/>
  <c r="D304" i="1"/>
  <c r="E304" i="1"/>
  <c r="F304" i="1"/>
  <c r="G304" i="1"/>
  <c r="H304" i="1"/>
  <c r="I304" i="1"/>
  <c r="J304" i="1"/>
  <c r="K304" i="1"/>
  <c r="L304" i="1"/>
  <c r="O304" i="1"/>
  <c r="P304" i="1"/>
  <c r="Q304" i="1"/>
  <c r="R304" i="1"/>
  <c r="S304" i="1"/>
  <c r="T304" i="1"/>
  <c r="U304" i="1"/>
  <c r="V304" i="1"/>
  <c r="A305" i="1"/>
  <c r="B305" i="1"/>
  <c r="D305" i="1"/>
  <c r="E305" i="1"/>
  <c r="F305" i="1"/>
  <c r="G305" i="1"/>
  <c r="H305" i="1"/>
  <c r="I305" i="1"/>
  <c r="J305" i="1"/>
  <c r="K305" i="1"/>
  <c r="L305" i="1"/>
  <c r="O305" i="1"/>
  <c r="P305" i="1"/>
  <c r="Q305" i="1"/>
  <c r="R305" i="1"/>
  <c r="S305" i="1"/>
  <c r="T305" i="1"/>
  <c r="U305" i="1"/>
  <c r="V305" i="1"/>
  <c r="A306" i="1"/>
  <c r="B306" i="1"/>
  <c r="D306" i="1"/>
  <c r="E306" i="1"/>
  <c r="F306" i="1"/>
  <c r="G306" i="1"/>
  <c r="H306" i="1"/>
  <c r="I306" i="1"/>
  <c r="J306" i="1"/>
  <c r="K306" i="1"/>
  <c r="L306" i="1"/>
  <c r="O306" i="1"/>
  <c r="P306" i="1"/>
  <c r="Q306" i="1"/>
  <c r="R306" i="1"/>
  <c r="S306" i="1"/>
  <c r="T306" i="1"/>
  <c r="U306" i="1"/>
  <c r="V306" i="1"/>
  <c r="A307" i="1"/>
  <c r="B307" i="1"/>
  <c r="D307" i="1"/>
  <c r="E307" i="1"/>
  <c r="F307" i="1"/>
  <c r="G307" i="1"/>
  <c r="H307" i="1"/>
  <c r="I307" i="1"/>
  <c r="J307" i="1"/>
  <c r="K307" i="1"/>
  <c r="L307" i="1"/>
  <c r="O307" i="1"/>
  <c r="P307" i="1"/>
  <c r="Q307" i="1"/>
  <c r="R307" i="1"/>
  <c r="S307" i="1"/>
  <c r="T307" i="1"/>
  <c r="U307" i="1"/>
  <c r="V307" i="1"/>
  <c r="A308" i="1"/>
  <c r="B308" i="1"/>
  <c r="D308" i="1"/>
  <c r="E308" i="1"/>
  <c r="F308" i="1"/>
  <c r="G308" i="1"/>
  <c r="H308" i="1"/>
  <c r="I308" i="1"/>
  <c r="J308" i="1"/>
  <c r="K308" i="1"/>
  <c r="L308" i="1"/>
  <c r="O308" i="1"/>
  <c r="P308" i="1"/>
  <c r="Q308" i="1"/>
  <c r="R308" i="1"/>
  <c r="S308" i="1"/>
  <c r="T308" i="1"/>
  <c r="U308" i="1"/>
  <c r="V308" i="1"/>
  <c r="A309" i="1"/>
  <c r="B309" i="1"/>
  <c r="D309" i="1"/>
  <c r="E309" i="1"/>
  <c r="F309" i="1"/>
  <c r="G309" i="1"/>
  <c r="H309" i="1"/>
  <c r="I309" i="1"/>
  <c r="J309" i="1"/>
  <c r="K309" i="1"/>
  <c r="L309" i="1"/>
  <c r="O309" i="1"/>
  <c r="P309" i="1"/>
  <c r="Q309" i="1"/>
  <c r="R309" i="1"/>
  <c r="S309" i="1"/>
  <c r="T309" i="1"/>
  <c r="U309" i="1"/>
  <c r="V309" i="1"/>
  <c r="A310" i="1"/>
  <c r="B310" i="1"/>
  <c r="D310" i="1"/>
  <c r="E310" i="1"/>
  <c r="F310" i="1"/>
  <c r="G310" i="1"/>
  <c r="H310" i="1"/>
  <c r="I310" i="1"/>
  <c r="J310" i="1"/>
  <c r="K310" i="1"/>
  <c r="L310" i="1"/>
  <c r="O310" i="1"/>
  <c r="P310" i="1"/>
  <c r="Q310" i="1"/>
  <c r="R310" i="1"/>
  <c r="S310" i="1"/>
  <c r="T310" i="1"/>
  <c r="U310" i="1"/>
  <c r="V310" i="1"/>
  <c r="A311" i="1"/>
  <c r="B311" i="1"/>
  <c r="D311" i="1"/>
  <c r="E311" i="1"/>
  <c r="F311" i="1"/>
  <c r="G311" i="1"/>
  <c r="H311" i="1"/>
  <c r="I311" i="1"/>
  <c r="J311" i="1"/>
  <c r="K311" i="1"/>
  <c r="L311" i="1"/>
  <c r="O311" i="1"/>
  <c r="P311" i="1"/>
  <c r="Q311" i="1"/>
  <c r="R311" i="1"/>
  <c r="S311" i="1"/>
  <c r="T311" i="1"/>
  <c r="U311" i="1"/>
  <c r="V311" i="1"/>
  <c r="A312" i="1"/>
  <c r="B312" i="1"/>
  <c r="D312" i="1"/>
  <c r="E312" i="1"/>
  <c r="F312" i="1"/>
  <c r="G312" i="1"/>
  <c r="H312" i="1"/>
  <c r="I312" i="1"/>
  <c r="J312" i="1"/>
  <c r="K312" i="1"/>
  <c r="L312" i="1"/>
  <c r="O312" i="1"/>
  <c r="P312" i="1"/>
  <c r="Q312" i="1"/>
  <c r="R312" i="1"/>
  <c r="S312" i="1"/>
  <c r="T312" i="1"/>
  <c r="U312" i="1"/>
  <c r="V312" i="1"/>
  <c r="A313" i="1"/>
  <c r="B313" i="1"/>
  <c r="D313" i="1"/>
  <c r="E313" i="1"/>
  <c r="F313" i="1"/>
  <c r="G313" i="1"/>
  <c r="H313" i="1"/>
  <c r="I313" i="1"/>
  <c r="J313" i="1"/>
  <c r="K313" i="1"/>
  <c r="L313" i="1"/>
  <c r="O313" i="1"/>
  <c r="P313" i="1"/>
  <c r="Q313" i="1"/>
  <c r="R313" i="1"/>
  <c r="S313" i="1"/>
  <c r="T313" i="1"/>
  <c r="U313" i="1"/>
  <c r="V313" i="1"/>
  <c r="A314" i="1"/>
  <c r="B314" i="1"/>
  <c r="D314" i="1"/>
  <c r="E314" i="1"/>
  <c r="F314" i="1"/>
  <c r="G314" i="1"/>
  <c r="H314" i="1"/>
  <c r="I314" i="1"/>
  <c r="J314" i="1"/>
  <c r="K314" i="1"/>
  <c r="L314" i="1"/>
  <c r="O314" i="1"/>
  <c r="P314" i="1"/>
  <c r="Q314" i="1"/>
  <c r="R314" i="1"/>
  <c r="S314" i="1"/>
  <c r="T314" i="1"/>
  <c r="U314" i="1"/>
  <c r="V314" i="1"/>
  <c r="A315" i="1"/>
  <c r="B315" i="1"/>
  <c r="D315" i="1"/>
  <c r="E315" i="1"/>
  <c r="F315" i="1"/>
  <c r="G315" i="1"/>
  <c r="H315" i="1"/>
  <c r="I315" i="1"/>
  <c r="J315" i="1"/>
  <c r="K315" i="1"/>
  <c r="L315" i="1"/>
  <c r="O315" i="1"/>
  <c r="P315" i="1"/>
  <c r="Q315" i="1"/>
  <c r="R315" i="1"/>
  <c r="S315" i="1"/>
  <c r="T315" i="1"/>
  <c r="U315" i="1"/>
  <c r="V315" i="1"/>
  <c r="A316" i="1"/>
  <c r="B316" i="1"/>
  <c r="D316" i="1"/>
  <c r="E316" i="1"/>
  <c r="F316" i="1"/>
  <c r="G316" i="1"/>
  <c r="H316" i="1"/>
  <c r="I316" i="1"/>
  <c r="J316" i="1"/>
  <c r="K316" i="1"/>
  <c r="L316" i="1"/>
  <c r="O316" i="1"/>
  <c r="P316" i="1"/>
  <c r="Q316" i="1"/>
  <c r="R316" i="1"/>
  <c r="S316" i="1"/>
  <c r="T316" i="1"/>
  <c r="U316" i="1"/>
  <c r="V316" i="1"/>
  <c r="A317" i="1"/>
  <c r="B317" i="1"/>
  <c r="D317" i="1"/>
  <c r="E317" i="1"/>
  <c r="F317" i="1"/>
  <c r="G317" i="1"/>
  <c r="H317" i="1"/>
  <c r="I317" i="1"/>
  <c r="J317" i="1"/>
  <c r="K317" i="1"/>
  <c r="L317" i="1"/>
  <c r="O317" i="1"/>
  <c r="P317" i="1"/>
  <c r="Q317" i="1"/>
  <c r="R317" i="1"/>
  <c r="S317" i="1"/>
  <c r="T317" i="1"/>
  <c r="U317" i="1"/>
  <c r="V317" i="1"/>
  <c r="A318" i="1"/>
  <c r="B318" i="1"/>
  <c r="D318" i="1"/>
  <c r="E318" i="1"/>
  <c r="F318" i="1"/>
  <c r="G318" i="1"/>
  <c r="H318" i="1"/>
  <c r="I318" i="1"/>
  <c r="J318" i="1"/>
  <c r="K318" i="1"/>
  <c r="L318" i="1"/>
  <c r="O318" i="1"/>
  <c r="P318" i="1"/>
  <c r="Q318" i="1"/>
  <c r="R318" i="1"/>
  <c r="S318" i="1"/>
  <c r="T318" i="1"/>
  <c r="U318" i="1"/>
  <c r="V318" i="1"/>
  <c r="A319" i="1"/>
  <c r="B319" i="1"/>
  <c r="D319" i="1"/>
  <c r="E319" i="1"/>
  <c r="F319" i="1"/>
  <c r="G319" i="1"/>
  <c r="H319" i="1"/>
  <c r="I319" i="1"/>
  <c r="J319" i="1"/>
  <c r="K319" i="1"/>
  <c r="L319" i="1"/>
  <c r="O319" i="1"/>
  <c r="P319" i="1"/>
  <c r="Q319" i="1"/>
  <c r="R319" i="1"/>
  <c r="S319" i="1"/>
  <c r="T319" i="1"/>
  <c r="U319" i="1"/>
  <c r="V319" i="1"/>
  <c r="A320" i="1"/>
  <c r="B320" i="1"/>
  <c r="D320" i="1"/>
  <c r="E320" i="1"/>
  <c r="F320" i="1"/>
  <c r="G320" i="1"/>
  <c r="H320" i="1"/>
  <c r="I320" i="1"/>
  <c r="J320" i="1"/>
  <c r="K320" i="1"/>
  <c r="L320" i="1"/>
  <c r="O320" i="1"/>
  <c r="P320" i="1"/>
  <c r="Q320" i="1"/>
  <c r="R320" i="1"/>
  <c r="S320" i="1"/>
  <c r="T320" i="1"/>
  <c r="U320" i="1"/>
  <c r="V320" i="1"/>
  <c r="A321" i="1"/>
  <c r="B321" i="1"/>
  <c r="D321" i="1"/>
  <c r="E321" i="1"/>
  <c r="F321" i="1"/>
  <c r="G321" i="1"/>
  <c r="H321" i="1"/>
  <c r="I321" i="1"/>
  <c r="J321" i="1"/>
  <c r="K321" i="1"/>
  <c r="L321" i="1"/>
  <c r="O321" i="1"/>
  <c r="P321" i="1"/>
  <c r="Q321" i="1"/>
  <c r="R321" i="1"/>
  <c r="S321" i="1"/>
  <c r="T321" i="1"/>
  <c r="U321" i="1"/>
  <c r="V321" i="1"/>
  <c r="A322" i="1"/>
  <c r="B322" i="1"/>
  <c r="D322" i="1"/>
  <c r="E322" i="1"/>
  <c r="F322" i="1"/>
  <c r="G322" i="1"/>
  <c r="H322" i="1"/>
  <c r="I322" i="1"/>
  <c r="J322" i="1"/>
  <c r="K322" i="1"/>
  <c r="L322" i="1"/>
  <c r="O322" i="1"/>
  <c r="P322" i="1"/>
  <c r="Q322" i="1"/>
  <c r="R322" i="1"/>
  <c r="S322" i="1"/>
  <c r="T322" i="1"/>
  <c r="U322" i="1"/>
  <c r="V322" i="1"/>
  <c r="A323" i="1"/>
  <c r="B323" i="1"/>
  <c r="D323" i="1"/>
  <c r="E323" i="1"/>
  <c r="F323" i="1"/>
  <c r="G323" i="1"/>
  <c r="H323" i="1"/>
  <c r="I323" i="1"/>
  <c r="J323" i="1"/>
  <c r="K323" i="1"/>
  <c r="L323" i="1"/>
  <c r="O323" i="1"/>
  <c r="P323" i="1"/>
  <c r="Q323" i="1"/>
  <c r="R323" i="1"/>
  <c r="S323" i="1"/>
  <c r="T323" i="1"/>
  <c r="U323" i="1"/>
  <c r="V323" i="1"/>
  <c r="A324" i="1"/>
  <c r="B324" i="1"/>
  <c r="D324" i="1"/>
  <c r="E324" i="1"/>
  <c r="F324" i="1"/>
  <c r="G324" i="1"/>
  <c r="H324" i="1"/>
  <c r="I324" i="1"/>
  <c r="J324" i="1"/>
  <c r="K324" i="1"/>
  <c r="L324" i="1"/>
  <c r="O324" i="1"/>
  <c r="P324" i="1"/>
  <c r="Q324" i="1"/>
  <c r="R324" i="1"/>
  <c r="S324" i="1"/>
  <c r="T324" i="1"/>
  <c r="U324" i="1"/>
  <c r="V324" i="1"/>
  <c r="A325" i="1"/>
  <c r="B325" i="1"/>
  <c r="D325" i="1"/>
  <c r="E325" i="1"/>
  <c r="F325" i="1"/>
  <c r="G325" i="1"/>
  <c r="H325" i="1"/>
  <c r="I325" i="1"/>
  <c r="J325" i="1"/>
  <c r="K325" i="1"/>
  <c r="L325" i="1"/>
  <c r="O325" i="1"/>
  <c r="P325" i="1"/>
  <c r="Q325" i="1"/>
  <c r="R325" i="1"/>
  <c r="S325" i="1"/>
  <c r="T325" i="1"/>
  <c r="U325" i="1"/>
  <c r="V325" i="1"/>
  <c r="A326" i="1"/>
  <c r="B326" i="1"/>
  <c r="D326" i="1"/>
  <c r="E326" i="1"/>
  <c r="F326" i="1"/>
  <c r="G326" i="1"/>
  <c r="H326" i="1"/>
  <c r="I326" i="1"/>
  <c r="J326" i="1"/>
  <c r="K326" i="1"/>
  <c r="L326" i="1"/>
  <c r="O326" i="1"/>
  <c r="P326" i="1"/>
  <c r="Q326" i="1"/>
  <c r="R326" i="1"/>
  <c r="S326" i="1"/>
  <c r="T326" i="1"/>
  <c r="U326" i="1"/>
  <c r="V326" i="1"/>
  <c r="A327" i="1"/>
  <c r="B327" i="1"/>
  <c r="D327" i="1"/>
  <c r="E327" i="1"/>
  <c r="F327" i="1"/>
  <c r="G327" i="1"/>
  <c r="H327" i="1"/>
  <c r="I327" i="1"/>
  <c r="J327" i="1"/>
  <c r="K327" i="1"/>
  <c r="L327" i="1"/>
  <c r="O327" i="1"/>
  <c r="P327" i="1"/>
  <c r="Q327" i="1"/>
  <c r="R327" i="1"/>
  <c r="S327" i="1"/>
  <c r="T327" i="1"/>
  <c r="U327" i="1"/>
  <c r="V327" i="1"/>
  <c r="A328" i="1"/>
  <c r="B328" i="1"/>
  <c r="D328" i="1"/>
  <c r="E328" i="1"/>
  <c r="F328" i="1"/>
  <c r="G328" i="1"/>
  <c r="H328" i="1"/>
  <c r="I328" i="1"/>
  <c r="J328" i="1"/>
  <c r="K328" i="1"/>
  <c r="L328" i="1"/>
  <c r="O328" i="1"/>
  <c r="P328" i="1"/>
  <c r="Q328" i="1"/>
  <c r="R328" i="1"/>
  <c r="S328" i="1"/>
  <c r="T328" i="1"/>
  <c r="U328" i="1"/>
  <c r="V328" i="1"/>
  <c r="A329" i="1"/>
  <c r="B329" i="1"/>
  <c r="D329" i="1"/>
  <c r="E329" i="1"/>
  <c r="F329" i="1"/>
  <c r="G329" i="1"/>
  <c r="H329" i="1"/>
  <c r="I329" i="1"/>
  <c r="J329" i="1"/>
  <c r="K329" i="1"/>
  <c r="L329" i="1"/>
  <c r="O329" i="1"/>
  <c r="P329" i="1"/>
  <c r="Q329" i="1"/>
  <c r="R329" i="1"/>
  <c r="S329" i="1"/>
  <c r="T329" i="1"/>
  <c r="U329" i="1"/>
  <c r="V329" i="1"/>
  <c r="A330" i="1"/>
  <c r="B330" i="1"/>
  <c r="D330" i="1"/>
  <c r="E330" i="1"/>
  <c r="F330" i="1"/>
  <c r="G330" i="1"/>
  <c r="H330" i="1"/>
  <c r="I330" i="1"/>
  <c r="J330" i="1"/>
  <c r="K330" i="1"/>
  <c r="L330" i="1"/>
  <c r="O330" i="1"/>
  <c r="P330" i="1"/>
  <c r="Q330" i="1"/>
  <c r="R330" i="1"/>
  <c r="S330" i="1"/>
  <c r="T330" i="1"/>
  <c r="U330" i="1"/>
  <c r="V330" i="1"/>
  <c r="A331" i="1"/>
  <c r="B331" i="1"/>
  <c r="D331" i="1"/>
  <c r="E331" i="1"/>
  <c r="F331" i="1"/>
  <c r="G331" i="1"/>
  <c r="H331" i="1"/>
  <c r="I331" i="1"/>
  <c r="J331" i="1"/>
  <c r="K331" i="1"/>
  <c r="L331" i="1"/>
  <c r="O331" i="1"/>
  <c r="P331" i="1"/>
  <c r="Q331" i="1"/>
  <c r="R331" i="1"/>
  <c r="S331" i="1"/>
  <c r="T331" i="1"/>
  <c r="U331" i="1"/>
  <c r="V331" i="1"/>
  <c r="A332" i="1"/>
  <c r="B332" i="1"/>
  <c r="D332" i="1"/>
  <c r="E332" i="1"/>
  <c r="F332" i="1"/>
  <c r="G332" i="1"/>
  <c r="H332" i="1"/>
  <c r="I332" i="1"/>
  <c r="J332" i="1"/>
  <c r="K332" i="1"/>
  <c r="L332" i="1"/>
  <c r="O332" i="1"/>
  <c r="P332" i="1"/>
  <c r="Q332" i="1"/>
  <c r="R332" i="1"/>
  <c r="S332" i="1"/>
  <c r="T332" i="1"/>
  <c r="U332" i="1"/>
  <c r="V332" i="1"/>
  <c r="A333" i="1"/>
  <c r="B333" i="1"/>
  <c r="D333" i="1"/>
  <c r="E333" i="1"/>
  <c r="F333" i="1"/>
  <c r="G333" i="1"/>
  <c r="H333" i="1"/>
  <c r="I333" i="1"/>
  <c r="J333" i="1"/>
  <c r="K333" i="1"/>
  <c r="L333" i="1"/>
  <c r="O333" i="1"/>
  <c r="P333" i="1"/>
  <c r="Q333" i="1"/>
  <c r="R333" i="1"/>
  <c r="S333" i="1"/>
  <c r="T333" i="1"/>
  <c r="U333" i="1"/>
  <c r="V333" i="1"/>
  <c r="A334" i="1"/>
  <c r="B334" i="1"/>
  <c r="D334" i="1"/>
  <c r="E334" i="1"/>
  <c r="F334" i="1"/>
  <c r="G334" i="1"/>
  <c r="H334" i="1"/>
  <c r="I334" i="1"/>
  <c r="J334" i="1"/>
  <c r="K334" i="1"/>
  <c r="L334" i="1"/>
  <c r="O334" i="1"/>
  <c r="P334" i="1"/>
  <c r="Q334" i="1"/>
  <c r="R334" i="1"/>
  <c r="S334" i="1"/>
  <c r="T334" i="1"/>
  <c r="U334" i="1"/>
  <c r="V334" i="1"/>
  <c r="A335" i="1"/>
  <c r="B335" i="1"/>
  <c r="D335" i="1"/>
  <c r="E335" i="1"/>
  <c r="F335" i="1"/>
  <c r="G335" i="1"/>
  <c r="H335" i="1"/>
  <c r="I335" i="1"/>
  <c r="J335" i="1"/>
  <c r="K335" i="1"/>
  <c r="L335" i="1"/>
  <c r="O335" i="1"/>
  <c r="P335" i="1"/>
  <c r="Q335" i="1"/>
  <c r="R335" i="1"/>
  <c r="S335" i="1"/>
  <c r="T335" i="1"/>
  <c r="U335" i="1"/>
  <c r="V335" i="1"/>
  <c r="A336" i="1"/>
  <c r="B336" i="1"/>
  <c r="D336" i="1"/>
  <c r="E336" i="1"/>
  <c r="F336" i="1"/>
  <c r="G336" i="1"/>
  <c r="H336" i="1"/>
  <c r="I336" i="1"/>
  <c r="J336" i="1"/>
  <c r="K336" i="1"/>
  <c r="L336" i="1"/>
  <c r="O336" i="1"/>
  <c r="P336" i="1"/>
  <c r="Q336" i="1"/>
  <c r="R336" i="1"/>
  <c r="S336" i="1"/>
  <c r="T336" i="1"/>
  <c r="U336" i="1"/>
  <c r="V336" i="1"/>
  <c r="A337" i="1"/>
  <c r="B337" i="1"/>
  <c r="D337" i="1"/>
  <c r="E337" i="1"/>
  <c r="F337" i="1"/>
  <c r="G337" i="1"/>
  <c r="H337" i="1"/>
  <c r="I337" i="1"/>
  <c r="J337" i="1"/>
  <c r="K337" i="1"/>
  <c r="L337" i="1"/>
  <c r="O337" i="1"/>
  <c r="P337" i="1"/>
  <c r="Q337" i="1"/>
  <c r="R337" i="1"/>
  <c r="S337" i="1"/>
  <c r="T337" i="1"/>
  <c r="U337" i="1"/>
  <c r="V337" i="1"/>
  <c r="A338" i="1"/>
  <c r="B338" i="1"/>
  <c r="D338" i="1"/>
  <c r="E338" i="1"/>
  <c r="F338" i="1"/>
  <c r="G338" i="1"/>
  <c r="H338" i="1"/>
  <c r="I338" i="1"/>
  <c r="J338" i="1"/>
  <c r="K338" i="1"/>
  <c r="L338" i="1"/>
  <c r="O338" i="1"/>
  <c r="P338" i="1"/>
  <c r="Q338" i="1"/>
  <c r="R338" i="1"/>
  <c r="S338" i="1"/>
  <c r="T338" i="1"/>
  <c r="U338" i="1"/>
  <c r="V338" i="1"/>
  <c r="A339" i="1"/>
  <c r="B339" i="1"/>
  <c r="D339" i="1"/>
  <c r="E339" i="1"/>
  <c r="F339" i="1"/>
  <c r="G339" i="1"/>
  <c r="H339" i="1"/>
  <c r="I339" i="1"/>
  <c r="J339" i="1"/>
  <c r="K339" i="1"/>
  <c r="L339" i="1"/>
  <c r="O339" i="1"/>
  <c r="P339" i="1"/>
  <c r="Q339" i="1"/>
  <c r="R339" i="1"/>
  <c r="S339" i="1"/>
  <c r="T339" i="1"/>
  <c r="U339" i="1"/>
  <c r="V339" i="1"/>
  <c r="A340" i="1"/>
  <c r="B340" i="1"/>
  <c r="D340" i="1"/>
  <c r="E340" i="1"/>
  <c r="F340" i="1"/>
  <c r="G340" i="1"/>
  <c r="H340" i="1"/>
  <c r="I340" i="1"/>
  <c r="J340" i="1"/>
  <c r="K340" i="1"/>
  <c r="L340" i="1"/>
  <c r="O340" i="1"/>
  <c r="P340" i="1"/>
  <c r="Q340" i="1"/>
  <c r="R340" i="1"/>
  <c r="S340" i="1"/>
  <c r="T340" i="1"/>
  <c r="U340" i="1"/>
  <c r="V340" i="1"/>
  <c r="A341" i="1"/>
  <c r="B341" i="1"/>
  <c r="D341" i="1"/>
  <c r="E341" i="1"/>
  <c r="F341" i="1"/>
  <c r="G341" i="1"/>
  <c r="H341" i="1"/>
  <c r="I341" i="1"/>
  <c r="J341" i="1"/>
  <c r="K341" i="1"/>
  <c r="L341" i="1"/>
  <c r="O341" i="1"/>
  <c r="P341" i="1"/>
  <c r="Q341" i="1"/>
  <c r="R341" i="1"/>
  <c r="S341" i="1"/>
  <c r="T341" i="1"/>
  <c r="U341" i="1"/>
  <c r="V341" i="1"/>
  <c r="A342" i="1"/>
  <c r="B342" i="1"/>
  <c r="D342" i="1"/>
  <c r="E342" i="1"/>
  <c r="F342" i="1"/>
  <c r="G342" i="1"/>
  <c r="H342" i="1"/>
  <c r="I342" i="1"/>
  <c r="J342" i="1"/>
  <c r="K342" i="1"/>
  <c r="L342" i="1"/>
  <c r="O342" i="1"/>
  <c r="P342" i="1"/>
  <c r="Q342" i="1"/>
  <c r="R342" i="1"/>
  <c r="S342" i="1"/>
  <c r="T342" i="1"/>
  <c r="U342" i="1"/>
  <c r="V342" i="1"/>
  <c r="A343" i="1"/>
  <c r="B343" i="1"/>
  <c r="D343" i="1"/>
  <c r="E343" i="1"/>
  <c r="F343" i="1"/>
  <c r="G343" i="1"/>
  <c r="H343" i="1"/>
  <c r="I343" i="1"/>
  <c r="J343" i="1"/>
  <c r="K343" i="1"/>
  <c r="L343" i="1"/>
  <c r="O343" i="1"/>
  <c r="P343" i="1"/>
  <c r="Q343" i="1"/>
  <c r="R343" i="1"/>
  <c r="S343" i="1"/>
  <c r="T343" i="1"/>
  <c r="U343" i="1"/>
  <c r="V343" i="1"/>
  <c r="A344" i="1"/>
  <c r="B344" i="1"/>
  <c r="D344" i="1"/>
  <c r="E344" i="1"/>
  <c r="F344" i="1"/>
  <c r="G344" i="1"/>
  <c r="H344" i="1"/>
  <c r="I344" i="1"/>
  <c r="J344" i="1"/>
  <c r="K344" i="1"/>
  <c r="L344" i="1"/>
  <c r="O344" i="1"/>
  <c r="P344" i="1"/>
  <c r="Q344" i="1"/>
  <c r="R344" i="1"/>
  <c r="S344" i="1"/>
  <c r="T344" i="1"/>
  <c r="U344" i="1"/>
  <c r="V344" i="1"/>
  <c r="A345" i="1"/>
  <c r="B345" i="1"/>
  <c r="D345" i="1"/>
  <c r="E345" i="1"/>
  <c r="F345" i="1"/>
  <c r="G345" i="1"/>
  <c r="H345" i="1"/>
  <c r="I345" i="1"/>
  <c r="J345" i="1"/>
  <c r="K345" i="1"/>
  <c r="L345" i="1"/>
  <c r="O345" i="1"/>
  <c r="P345" i="1"/>
  <c r="Q345" i="1"/>
  <c r="R345" i="1"/>
  <c r="S345" i="1"/>
  <c r="T345" i="1"/>
  <c r="U345" i="1"/>
  <c r="V345" i="1"/>
  <c r="A346" i="1"/>
  <c r="B346" i="1"/>
  <c r="D346" i="1"/>
  <c r="E346" i="1"/>
  <c r="F346" i="1"/>
  <c r="G346" i="1"/>
  <c r="H346" i="1"/>
  <c r="I346" i="1"/>
  <c r="J346" i="1"/>
  <c r="K346" i="1"/>
  <c r="L346" i="1"/>
  <c r="O346" i="1"/>
  <c r="P346" i="1"/>
  <c r="Q346" i="1"/>
  <c r="R346" i="1"/>
  <c r="S346" i="1"/>
  <c r="T346" i="1"/>
  <c r="U346" i="1"/>
  <c r="V346" i="1"/>
  <c r="A347" i="1"/>
  <c r="B347" i="1"/>
  <c r="D347" i="1"/>
  <c r="E347" i="1"/>
  <c r="F347" i="1"/>
  <c r="G347" i="1"/>
  <c r="H347" i="1"/>
  <c r="I347" i="1"/>
  <c r="J347" i="1"/>
  <c r="K347" i="1"/>
  <c r="L347" i="1"/>
  <c r="O347" i="1"/>
  <c r="P347" i="1"/>
  <c r="Q347" i="1"/>
  <c r="R347" i="1"/>
  <c r="S347" i="1"/>
  <c r="T347" i="1"/>
  <c r="U347" i="1"/>
  <c r="V347" i="1"/>
  <c r="A348" i="1"/>
  <c r="B348" i="1"/>
  <c r="D348" i="1"/>
  <c r="E348" i="1"/>
  <c r="F348" i="1"/>
  <c r="G348" i="1"/>
  <c r="H348" i="1"/>
  <c r="I348" i="1"/>
  <c r="J348" i="1"/>
  <c r="K348" i="1"/>
  <c r="L348" i="1"/>
  <c r="O348" i="1"/>
  <c r="P348" i="1"/>
  <c r="Q348" i="1"/>
  <c r="R348" i="1"/>
  <c r="S348" i="1"/>
  <c r="T348" i="1"/>
  <c r="U348" i="1"/>
  <c r="V348" i="1"/>
  <c r="A349" i="1"/>
  <c r="B349" i="1"/>
  <c r="D349" i="1"/>
  <c r="E349" i="1"/>
  <c r="F349" i="1"/>
  <c r="G349" i="1"/>
  <c r="H349" i="1"/>
  <c r="I349" i="1"/>
  <c r="J349" i="1"/>
  <c r="K349" i="1"/>
  <c r="L349" i="1"/>
  <c r="O349" i="1"/>
  <c r="P349" i="1"/>
  <c r="Q349" i="1"/>
  <c r="R349" i="1"/>
  <c r="S349" i="1"/>
  <c r="T349" i="1"/>
  <c r="U349" i="1"/>
  <c r="V349" i="1"/>
  <c r="A350" i="1"/>
  <c r="B350" i="1"/>
  <c r="D350" i="1"/>
  <c r="E350" i="1"/>
  <c r="F350" i="1"/>
  <c r="G350" i="1"/>
  <c r="H350" i="1"/>
  <c r="I350" i="1"/>
  <c r="J350" i="1"/>
  <c r="K350" i="1"/>
  <c r="L350" i="1"/>
  <c r="O350" i="1"/>
  <c r="P350" i="1"/>
  <c r="Q350" i="1"/>
  <c r="R350" i="1"/>
  <c r="S350" i="1"/>
  <c r="T350" i="1"/>
  <c r="U350" i="1"/>
  <c r="V350" i="1"/>
  <c r="A351" i="1"/>
  <c r="B351" i="1"/>
  <c r="D351" i="1"/>
  <c r="E351" i="1"/>
  <c r="F351" i="1"/>
  <c r="G351" i="1"/>
  <c r="H351" i="1"/>
  <c r="I351" i="1"/>
  <c r="J351" i="1"/>
  <c r="K351" i="1"/>
  <c r="L351" i="1"/>
  <c r="O351" i="1"/>
  <c r="P351" i="1"/>
  <c r="Q351" i="1"/>
  <c r="R351" i="1"/>
  <c r="S351" i="1"/>
  <c r="T351" i="1"/>
  <c r="U351" i="1"/>
  <c r="V351" i="1"/>
  <c r="A352" i="1"/>
  <c r="B352" i="1"/>
  <c r="D352" i="1"/>
  <c r="E352" i="1"/>
  <c r="F352" i="1"/>
  <c r="G352" i="1"/>
  <c r="H352" i="1"/>
  <c r="I352" i="1"/>
  <c r="J352" i="1"/>
  <c r="K352" i="1"/>
  <c r="L352" i="1"/>
  <c r="O352" i="1"/>
  <c r="P352" i="1"/>
  <c r="Q352" i="1"/>
  <c r="R352" i="1"/>
  <c r="S352" i="1"/>
  <c r="T352" i="1"/>
  <c r="U352" i="1"/>
  <c r="V352" i="1"/>
  <c r="A353" i="1"/>
  <c r="B353" i="1"/>
  <c r="D353" i="1"/>
  <c r="E353" i="1"/>
  <c r="F353" i="1"/>
  <c r="G353" i="1"/>
  <c r="H353" i="1"/>
  <c r="I353" i="1"/>
  <c r="J353" i="1"/>
  <c r="K353" i="1"/>
  <c r="L353" i="1"/>
  <c r="O353" i="1"/>
  <c r="P353" i="1"/>
  <c r="Q353" i="1"/>
  <c r="R353" i="1"/>
  <c r="S353" i="1"/>
  <c r="T353" i="1"/>
  <c r="U353" i="1"/>
  <c r="V353" i="1"/>
  <c r="A354" i="1"/>
  <c r="B354" i="1"/>
  <c r="D354" i="1"/>
  <c r="E354" i="1"/>
  <c r="F354" i="1"/>
  <c r="G354" i="1"/>
  <c r="H354" i="1"/>
  <c r="I354" i="1"/>
  <c r="J354" i="1"/>
  <c r="K354" i="1"/>
  <c r="L354" i="1"/>
  <c r="O354" i="1"/>
  <c r="P354" i="1"/>
  <c r="Q354" i="1"/>
  <c r="R354" i="1"/>
  <c r="S354" i="1"/>
  <c r="T354" i="1"/>
  <c r="U354" i="1"/>
  <c r="V354" i="1"/>
  <c r="A355" i="1"/>
  <c r="B355" i="1"/>
  <c r="D355" i="1"/>
  <c r="E355" i="1"/>
  <c r="F355" i="1"/>
  <c r="G355" i="1"/>
  <c r="H355" i="1"/>
  <c r="I355" i="1"/>
  <c r="J355" i="1"/>
  <c r="K355" i="1"/>
  <c r="L355" i="1"/>
  <c r="O355" i="1"/>
  <c r="P355" i="1"/>
  <c r="Q355" i="1"/>
  <c r="R355" i="1"/>
  <c r="S355" i="1"/>
  <c r="T355" i="1"/>
  <c r="U355" i="1"/>
  <c r="V355" i="1"/>
  <c r="A356" i="1"/>
  <c r="B356" i="1"/>
  <c r="D356" i="1"/>
  <c r="E356" i="1"/>
  <c r="F356" i="1"/>
  <c r="G356" i="1"/>
  <c r="H356" i="1"/>
  <c r="I356" i="1"/>
  <c r="J356" i="1"/>
  <c r="K356" i="1"/>
  <c r="L356" i="1"/>
  <c r="O356" i="1"/>
  <c r="P356" i="1"/>
  <c r="Q356" i="1"/>
  <c r="R356" i="1"/>
  <c r="S356" i="1"/>
  <c r="T356" i="1"/>
  <c r="U356" i="1"/>
  <c r="V356" i="1"/>
  <c r="A357" i="1"/>
  <c r="B357" i="1"/>
  <c r="D357" i="1"/>
  <c r="E357" i="1"/>
  <c r="F357" i="1"/>
  <c r="G357" i="1"/>
  <c r="H357" i="1"/>
  <c r="I357" i="1"/>
  <c r="J357" i="1"/>
  <c r="K357" i="1"/>
  <c r="L357" i="1"/>
  <c r="O357" i="1"/>
  <c r="P357" i="1"/>
  <c r="Q357" i="1"/>
  <c r="R357" i="1"/>
  <c r="S357" i="1"/>
  <c r="T357" i="1"/>
  <c r="U357" i="1"/>
  <c r="V357" i="1"/>
  <c r="A358" i="1"/>
  <c r="B358" i="1"/>
  <c r="D358" i="1"/>
  <c r="E358" i="1"/>
  <c r="F358" i="1"/>
  <c r="G358" i="1"/>
  <c r="H358" i="1"/>
  <c r="I358" i="1"/>
  <c r="J358" i="1"/>
  <c r="K358" i="1"/>
  <c r="L358" i="1"/>
  <c r="O358" i="1"/>
  <c r="P358" i="1"/>
  <c r="Q358" i="1"/>
  <c r="R358" i="1"/>
  <c r="S358" i="1"/>
  <c r="T358" i="1"/>
  <c r="U358" i="1"/>
  <c r="V358" i="1"/>
  <c r="A359" i="1"/>
  <c r="B359" i="1"/>
  <c r="D359" i="1"/>
  <c r="E359" i="1"/>
  <c r="F359" i="1"/>
  <c r="G359" i="1"/>
  <c r="H359" i="1"/>
  <c r="I359" i="1"/>
  <c r="J359" i="1"/>
  <c r="K359" i="1"/>
  <c r="L359" i="1"/>
  <c r="O359" i="1"/>
  <c r="P359" i="1"/>
  <c r="Q359" i="1"/>
  <c r="R359" i="1"/>
  <c r="S359" i="1"/>
  <c r="T359" i="1"/>
  <c r="U359" i="1"/>
  <c r="V359" i="1"/>
  <c r="A360" i="1"/>
  <c r="B360" i="1"/>
  <c r="D360" i="1"/>
  <c r="E360" i="1"/>
  <c r="F360" i="1"/>
  <c r="G360" i="1"/>
  <c r="H360" i="1"/>
  <c r="I360" i="1"/>
  <c r="J360" i="1"/>
  <c r="K360" i="1"/>
  <c r="L360" i="1"/>
  <c r="O360" i="1"/>
  <c r="P360" i="1"/>
  <c r="Q360" i="1"/>
  <c r="R360" i="1"/>
  <c r="S360" i="1"/>
  <c r="T360" i="1"/>
  <c r="U360" i="1"/>
  <c r="V360" i="1"/>
  <c r="A361" i="1"/>
  <c r="B361" i="1"/>
  <c r="D361" i="1"/>
  <c r="E361" i="1"/>
  <c r="F361" i="1"/>
  <c r="G361" i="1"/>
  <c r="H361" i="1"/>
  <c r="I361" i="1"/>
  <c r="J361" i="1"/>
  <c r="K361" i="1"/>
  <c r="L361" i="1"/>
  <c r="O361" i="1"/>
  <c r="P361" i="1"/>
  <c r="Q361" i="1"/>
  <c r="R361" i="1"/>
  <c r="S361" i="1"/>
  <c r="T361" i="1"/>
  <c r="U361" i="1"/>
  <c r="V361" i="1"/>
  <c r="A362" i="1"/>
  <c r="B362" i="1"/>
  <c r="D362" i="1"/>
  <c r="E362" i="1"/>
  <c r="F362" i="1"/>
  <c r="G362" i="1"/>
  <c r="H362" i="1"/>
  <c r="I362" i="1"/>
  <c r="J362" i="1"/>
  <c r="K362" i="1"/>
  <c r="L362" i="1"/>
  <c r="O362" i="1"/>
  <c r="P362" i="1"/>
  <c r="Q362" i="1"/>
  <c r="R362" i="1"/>
  <c r="S362" i="1"/>
  <c r="T362" i="1"/>
  <c r="U362" i="1"/>
  <c r="V362" i="1"/>
  <c r="A363" i="1"/>
  <c r="B363" i="1"/>
  <c r="D363" i="1"/>
  <c r="E363" i="1"/>
  <c r="F363" i="1"/>
  <c r="G363" i="1"/>
  <c r="H363" i="1"/>
  <c r="I363" i="1"/>
  <c r="J363" i="1"/>
  <c r="K363" i="1"/>
  <c r="L363" i="1"/>
  <c r="O363" i="1"/>
  <c r="P363" i="1"/>
  <c r="Q363" i="1"/>
  <c r="R363" i="1"/>
  <c r="S363" i="1"/>
  <c r="T363" i="1"/>
  <c r="U363" i="1"/>
  <c r="V363" i="1"/>
  <c r="A364" i="1"/>
  <c r="B364" i="1"/>
  <c r="D364" i="1"/>
  <c r="E364" i="1"/>
  <c r="F364" i="1"/>
  <c r="G364" i="1"/>
  <c r="H364" i="1"/>
  <c r="I364" i="1"/>
  <c r="J364" i="1"/>
  <c r="K364" i="1"/>
  <c r="L364" i="1"/>
  <c r="O364" i="1"/>
  <c r="P364" i="1"/>
  <c r="Q364" i="1"/>
  <c r="R364" i="1"/>
  <c r="S364" i="1"/>
  <c r="T364" i="1"/>
  <c r="U364" i="1"/>
  <c r="V364" i="1"/>
  <c r="A365" i="1"/>
  <c r="B365" i="1"/>
  <c r="D365" i="1"/>
  <c r="E365" i="1"/>
  <c r="F365" i="1"/>
  <c r="G365" i="1"/>
  <c r="H365" i="1"/>
  <c r="I365" i="1"/>
  <c r="J365" i="1"/>
  <c r="K365" i="1"/>
  <c r="L365" i="1"/>
  <c r="O365" i="1"/>
  <c r="P365" i="1"/>
  <c r="Q365" i="1"/>
  <c r="R365" i="1"/>
  <c r="S365" i="1"/>
  <c r="T365" i="1"/>
  <c r="U365" i="1"/>
  <c r="V365" i="1"/>
  <c r="A366" i="1"/>
  <c r="B366" i="1"/>
  <c r="D366" i="1"/>
  <c r="E366" i="1"/>
  <c r="F366" i="1"/>
  <c r="G366" i="1"/>
  <c r="H366" i="1"/>
  <c r="I366" i="1"/>
  <c r="J366" i="1"/>
  <c r="K366" i="1"/>
  <c r="L366" i="1"/>
  <c r="O366" i="1"/>
  <c r="P366" i="1"/>
  <c r="Q366" i="1"/>
  <c r="R366" i="1"/>
  <c r="S366" i="1"/>
  <c r="T366" i="1"/>
  <c r="U366" i="1"/>
  <c r="V366" i="1"/>
  <c r="A367" i="1"/>
  <c r="B367" i="1"/>
  <c r="D367" i="1"/>
  <c r="E367" i="1"/>
  <c r="F367" i="1"/>
  <c r="G367" i="1"/>
  <c r="H367" i="1"/>
  <c r="I367" i="1"/>
  <c r="J367" i="1"/>
  <c r="K367" i="1"/>
  <c r="L367" i="1"/>
  <c r="O367" i="1"/>
  <c r="P367" i="1"/>
  <c r="Q367" i="1"/>
  <c r="R367" i="1"/>
  <c r="S367" i="1"/>
  <c r="T367" i="1"/>
  <c r="U367" i="1"/>
  <c r="V367" i="1"/>
  <c r="A368" i="1"/>
  <c r="B368" i="1"/>
  <c r="D368" i="1"/>
  <c r="E368" i="1"/>
  <c r="F368" i="1"/>
  <c r="G368" i="1"/>
  <c r="H368" i="1"/>
  <c r="I368" i="1"/>
  <c r="J368" i="1"/>
  <c r="K368" i="1"/>
  <c r="L368" i="1"/>
  <c r="O368" i="1"/>
  <c r="P368" i="1"/>
  <c r="Q368" i="1"/>
  <c r="R368" i="1"/>
  <c r="S368" i="1"/>
  <c r="T368" i="1"/>
  <c r="U368" i="1"/>
  <c r="V368" i="1"/>
  <c r="A369" i="1"/>
  <c r="B369" i="1"/>
  <c r="D369" i="1"/>
  <c r="E369" i="1"/>
  <c r="F369" i="1"/>
  <c r="G369" i="1"/>
  <c r="H369" i="1"/>
  <c r="I369" i="1"/>
  <c r="J369" i="1"/>
  <c r="K369" i="1"/>
  <c r="L369" i="1"/>
  <c r="O369" i="1"/>
  <c r="P369" i="1"/>
  <c r="Q369" i="1"/>
  <c r="R369" i="1"/>
  <c r="S369" i="1"/>
  <c r="T369" i="1"/>
  <c r="U369" i="1"/>
  <c r="V369" i="1"/>
  <c r="A370" i="1"/>
  <c r="B370" i="1"/>
  <c r="D370" i="1"/>
  <c r="E370" i="1"/>
  <c r="F370" i="1"/>
  <c r="G370" i="1"/>
  <c r="H370" i="1"/>
  <c r="I370" i="1"/>
  <c r="J370" i="1"/>
  <c r="K370" i="1"/>
  <c r="L370" i="1"/>
  <c r="O370" i="1"/>
  <c r="P370" i="1"/>
  <c r="Q370" i="1"/>
  <c r="R370" i="1"/>
  <c r="S370" i="1"/>
  <c r="T370" i="1"/>
  <c r="U370" i="1"/>
  <c r="V370" i="1"/>
  <c r="A371" i="1"/>
  <c r="B371" i="1"/>
  <c r="D371" i="1"/>
  <c r="E371" i="1"/>
  <c r="F371" i="1"/>
  <c r="G371" i="1"/>
  <c r="H371" i="1"/>
  <c r="I371" i="1"/>
  <c r="J371" i="1"/>
  <c r="K371" i="1"/>
  <c r="L371" i="1"/>
  <c r="O371" i="1"/>
  <c r="P371" i="1"/>
  <c r="Q371" i="1"/>
  <c r="R371" i="1"/>
  <c r="S371" i="1"/>
  <c r="T371" i="1"/>
  <c r="U371" i="1"/>
  <c r="V371" i="1"/>
  <c r="A372" i="1"/>
  <c r="B372" i="1"/>
  <c r="D372" i="1"/>
  <c r="E372" i="1"/>
  <c r="F372" i="1"/>
  <c r="G372" i="1"/>
  <c r="H372" i="1"/>
  <c r="I372" i="1"/>
  <c r="J372" i="1"/>
  <c r="K372" i="1"/>
  <c r="L372" i="1"/>
  <c r="O372" i="1"/>
  <c r="P372" i="1"/>
  <c r="Q372" i="1"/>
  <c r="R372" i="1"/>
  <c r="S372" i="1"/>
  <c r="T372" i="1"/>
  <c r="U372" i="1"/>
  <c r="V372" i="1"/>
  <c r="A373" i="1"/>
  <c r="B373" i="1"/>
  <c r="D373" i="1"/>
  <c r="E373" i="1"/>
  <c r="F373" i="1"/>
  <c r="G373" i="1"/>
  <c r="H373" i="1"/>
  <c r="I373" i="1"/>
  <c r="J373" i="1"/>
  <c r="K373" i="1"/>
  <c r="L373" i="1"/>
  <c r="O373" i="1"/>
  <c r="P373" i="1"/>
  <c r="Q373" i="1"/>
  <c r="R373" i="1"/>
  <c r="S373" i="1"/>
  <c r="T373" i="1"/>
  <c r="U373" i="1"/>
  <c r="V373" i="1"/>
  <c r="A374" i="1"/>
  <c r="B374" i="1"/>
  <c r="D374" i="1"/>
  <c r="E374" i="1"/>
  <c r="F374" i="1"/>
  <c r="G374" i="1"/>
  <c r="H374" i="1"/>
  <c r="I374" i="1"/>
  <c r="J374" i="1"/>
  <c r="K374" i="1"/>
  <c r="L374" i="1"/>
  <c r="O374" i="1"/>
  <c r="P374" i="1"/>
  <c r="Q374" i="1"/>
  <c r="R374" i="1"/>
  <c r="S374" i="1"/>
  <c r="T374" i="1"/>
  <c r="U374" i="1"/>
  <c r="V374" i="1"/>
  <c r="A375" i="1"/>
  <c r="B375" i="1"/>
  <c r="D375" i="1"/>
  <c r="E375" i="1"/>
  <c r="F375" i="1"/>
  <c r="G375" i="1"/>
  <c r="H375" i="1"/>
  <c r="I375" i="1"/>
  <c r="J375" i="1"/>
  <c r="K375" i="1"/>
  <c r="L375" i="1"/>
  <c r="O375" i="1"/>
  <c r="P375" i="1"/>
  <c r="Q375" i="1"/>
  <c r="R375" i="1"/>
  <c r="S375" i="1"/>
  <c r="T375" i="1"/>
  <c r="U375" i="1"/>
  <c r="V375" i="1"/>
  <c r="A376" i="1"/>
  <c r="B376" i="1"/>
  <c r="D376" i="1"/>
  <c r="E376" i="1"/>
  <c r="F376" i="1"/>
  <c r="G376" i="1"/>
  <c r="H376" i="1"/>
  <c r="I376" i="1"/>
  <c r="J376" i="1"/>
  <c r="K376" i="1"/>
  <c r="L376" i="1"/>
  <c r="O376" i="1"/>
  <c r="P376" i="1"/>
  <c r="Q376" i="1"/>
  <c r="R376" i="1"/>
  <c r="S376" i="1"/>
  <c r="T376" i="1"/>
  <c r="U376" i="1"/>
  <c r="V376" i="1"/>
  <c r="A377" i="1"/>
  <c r="B377" i="1"/>
  <c r="D377" i="1"/>
  <c r="E377" i="1"/>
  <c r="F377" i="1"/>
  <c r="G377" i="1"/>
  <c r="H377" i="1"/>
  <c r="I377" i="1"/>
  <c r="J377" i="1"/>
  <c r="K377" i="1"/>
  <c r="L377" i="1"/>
  <c r="O377" i="1"/>
  <c r="P377" i="1"/>
  <c r="Q377" i="1"/>
  <c r="R377" i="1"/>
  <c r="S377" i="1"/>
  <c r="T377" i="1"/>
  <c r="U377" i="1"/>
  <c r="V377" i="1"/>
  <c r="A378" i="1"/>
  <c r="B378" i="1"/>
  <c r="D378" i="1"/>
  <c r="E378" i="1"/>
  <c r="F378" i="1"/>
  <c r="G378" i="1"/>
  <c r="H378" i="1"/>
  <c r="I378" i="1"/>
  <c r="J378" i="1"/>
  <c r="K378" i="1"/>
  <c r="L378" i="1"/>
  <c r="O378" i="1"/>
  <c r="P378" i="1"/>
  <c r="Q378" i="1"/>
  <c r="R378" i="1"/>
  <c r="S378" i="1"/>
  <c r="T378" i="1"/>
  <c r="U378" i="1"/>
  <c r="V378" i="1"/>
  <c r="A379" i="1"/>
  <c r="B379" i="1"/>
  <c r="D379" i="1"/>
  <c r="E379" i="1"/>
  <c r="F379" i="1"/>
  <c r="G379" i="1"/>
  <c r="H379" i="1"/>
  <c r="I379" i="1"/>
  <c r="J379" i="1"/>
  <c r="K379" i="1"/>
  <c r="L379" i="1"/>
  <c r="O379" i="1"/>
  <c r="P379" i="1"/>
  <c r="Q379" i="1"/>
  <c r="R379" i="1"/>
  <c r="S379" i="1"/>
  <c r="T379" i="1"/>
  <c r="U379" i="1"/>
  <c r="V379" i="1"/>
  <c r="A380" i="1"/>
  <c r="B380" i="1"/>
  <c r="D380" i="1"/>
  <c r="E380" i="1"/>
  <c r="F380" i="1"/>
  <c r="G380" i="1"/>
  <c r="H380" i="1"/>
  <c r="I380" i="1"/>
  <c r="J380" i="1"/>
  <c r="K380" i="1"/>
  <c r="L380" i="1"/>
  <c r="O380" i="1"/>
  <c r="P380" i="1"/>
  <c r="Q380" i="1"/>
  <c r="R380" i="1"/>
  <c r="S380" i="1"/>
  <c r="T380" i="1"/>
  <c r="U380" i="1"/>
  <c r="V380" i="1"/>
  <c r="A381" i="1"/>
  <c r="B381" i="1"/>
  <c r="D381" i="1"/>
  <c r="E381" i="1"/>
  <c r="F381" i="1"/>
  <c r="G381" i="1"/>
  <c r="H381" i="1"/>
  <c r="I381" i="1"/>
  <c r="J381" i="1"/>
  <c r="K381" i="1"/>
  <c r="L381" i="1"/>
  <c r="O381" i="1"/>
  <c r="P381" i="1"/>
  <c r="Q381" i="1"/>
  <c r="R381" i="1"/>
  <c r="S381" i="1"/>
  <c r="T381" i="1"/>
  <c r="U381" i="1"/>
  <c r="V381" i="1"/>
  <c r="A382" i="1"/>
  <c r="B382" i="1"/>
  <c r="D382" i="1"/>
  <c r="E382" i="1"/>
  <c r="F382" i="1"/>
  <c r="G382" i="1"/>
  <c r="H382" i="1"/>
  <c r="I382" i="1"/>
  <c r="J382" i="1"/>
  <c r="K382" i="1"/>
  <c r="L382" i="1"/>
  <c r="O382" i="1"/>
  <c r="P382" i="1"/>
  <c r="Q382" i="1"/>
  <c r="R382" i="1"/>
  <c r="S382" i="1"/>
  <c r="T382" i="1"/>
  <c r="U382" i="1"/>
  <c r="V382" i="1"/>
  <c r="A383" i="1"/>
  <c r="B383" i="1"/>
  <c r="D383" i="1"/>
  <c r="E383" i="1"/>
  <c r="F383" i="1"/>
  <c r="G383" i="1"/>
  <c r="H383" i="1"/>
  <c r="I383" i="1"/>
  <c r="J383" i="1"/>
  <c r="K383" i="1"/>
  <c r="L383" i="1"/>
  <c r="O383" i="1"/>
  <c r="P383" i="1"/>
  <c r="Q383" i="1"/>
  <c r="R383" i="1"/>
  <c r="S383" i="1"/>
  <c r="T383" i="1"/>
  <c r="U383" i="1"/>
  <c r="V383" i="1"/>
  <c r="A384" i="1"/>
  <c r="B384" i="1"/>
  <c r="D384" i="1"/>
  <c r="E384" i="1"/>
  <c r="F384" i="1"/>
  <c r="G384" i="1"/>
  <c r="H384" i="1"/>
  <c r="I384" i="1"/>
  <c r="J384" i="1"/>
  <c r="K384" i="1"/>
  <c r="L384" i="1"/>
  <c r="O384" i="1"/>
  <c r="P384" i="1"/>
  <c r="Q384" i="1"/>
  <c r="R384" i="1"/>
  <c r="S384" i="1"/>
  <c r="T384" i="1"/>
  <c r="U384" i="1"/>
  <c r="V384" i="1"/>
  <c r="A385" i="1"/>
  <c r="B385" i="1"/>
  <c r="D385" i="1"/>
  <c r="E385" i="1"/>
  <c r="F385" i="1"/>
  <c r="G385" i="1"/>
  <c r="H385" i="1"/>
  <c r="I385" i="1"/>
  <c r="J385" i="1"/>
  <c r="K385" i="1"/>
  <c r="L385" i="1"/>
  <c r="O385" i="1"/>
  <c r="P385" i="1"/>
  <c r="Q385" i="1"/>
  <c r="R385" i="1"/>
  <c r="S385" i="1"/>
  <c r="T385" i="1"/>
  <c r="U385" i="1"/>
  <c r="V385" i="1"/>
  <c r="A386" i="1"/>
  <c r="B386" i="1"/>
  <c r="D386" i="1"/>
  <c r="E386" i="1"/>
  <c r="F386" i="1"/>
  <c r="G386" i="1"/>
  <c r="H386" i="1"/>
  <c r="I386" i="1"/>
  <c r="J386" i="1"/>
  <c r="K386" i="1"/>
  <c r="L386" i="1"/>
  <c r="O386" i="1"/>
  <c r="P386" i="1"/>
  <c r="Q386" i="1"/>
  <c r="R386" i="1"/>
  <c r="S386" i="1"/>
  <c r="T386" i="1"/>
  <c r="U386" i="1"/>
  <c r="V386" i="1"/>
  <c r="A387" i="1"/>
  <c r="B387" i="1"/>
  <c r="D387" i="1"/>
  <c r="E387" i="1"/>
  <c r="F387" i="1"/>
  <c r="G387" i="1"/>
  <c r="H387" i="1"/>
  <c r="I387" i="1"/>
  <c r="J387" i="1"/>
  <c r="K387" i="1"/>
  <c r="L387" i="1"/>
  <c r="O387" i="1"/>
  <c r="P387" i="1"/>
  <c r="Q387" i="1"/>
  <c r="R387" i="1"/>
  <c r="S387" i="1"/>
  <c r="T387" i="1"/>
  <c r="U387" i="1"/>
  <c r="V387" i="1"/>
  <c r="A388" i="1"/>
  <c r="B388" i="1"/>
  <c r="D388" i="1"/>
  <c r="E388" i="1"/>
  <c r="F388" i="1"/>
  <c r="G388" i="1"/>
  <c r="H388" i="1"/>
  <c r="I388" i="1"/>
  <c r="J388" i="1"/>
  <c r="K388" i="1"/>
  <c r="L388" i="1"/>
  <c r="O388" i="1"/>
  <c r="P388" i="1"/>
  <c r="Q388" i="1"/>
  <c r="R388" i="1"/>
  <c r="S388" i="1"/>
  <c r="T388" i="1"/>
  <c r="U388" i="1"/>
  <c r="V388" i="1"/>
  <c r="A389" i="1"/>
  <c r="B389" i="1"/>
  <c r="D389" i="1"/>
  <c r="E389" i="1"/>
  <c r="F389" i="1"/>
  <c r="G389" i="1"/>
  <c r="H389" i="1"/>
  <c r="I389" i="1"/>
  <c r="J389" i="1"/>
  <c r="K389" i="1"/>
  <c r="L389" i="1"/>
  <c r="O389" i="1"/>
  <c r="P389" i="1"/>
  <c r="Q389" i="1"/>
  <c r="R389" i="1"/>
  <c r="S389" i="1"/>
  <c r="T389" i="1"/>
  <c r="U389" i="1"/>
  <c r="V389" i="1"/>
  <c r="A390" i="1"/>
  <c r="B390" i="1"/>
  <c r="D390" i="1"/>
  <c r="E390" i="1"/>
  <c r="F390" i="1"/>
  <c r="G390" i="1"/>
  <c r="H390" i="1"/>
  <c r="I390" i="1"/>
  <c r="J390" i="1"/>
  <c r="K390" i="1"/>
  <c r="L390" i="1"/>
  <c r="O390" i="1"/>
  <c r="P390" i="1"/>
  <c r="Q390" i="1"/>
  <c r="R390" i="1"/>
  <c r="S390" i="1"/>
  <c r="T390" i="1"/>
  <c r="U390" i="1"/>
  <c r="V390" i="1"/>
  <c r="A391" i="1"/>
  <c r="B391" i="1"/>
  <c r="D391" i="1"/>
  <c r="E391" i="1"/>
  <c r="F391" i="1"/>
  <c r="G391" i="1"/>
  <c r="H391" i="1"/>
  <c r="I391" i="1"/>
  <c r="J391" i="1"/>
  <c r="K391" i="1"/>
  <c r="L391" i="1"/>
  <c r="O391" i="1"/>
  <c r="P391" i="1"/>
  <c r="Q391" i="1"/>
  <c r="R391" i="1"/>
  <c r="S391" i="1"/>
  <c r="T391" i="1"/>
  <c r="U391" i="1"/>
  <c r="V391" i="1"/>
  <c r="A392" i="1"/>
  <c r="B392" i="1"/>
  <c r="D392" i="1"/>
  <c r="E392" i="1"/>
  <c r="F392" i="1"/>
  <c r="G392" i="1"/>
  <c r="H392" i="1"/>
  <c r="I392" i="1"/>
  <c r="J392" i="1"/>
  <c r="K392" i="1"/>
  <c r="L392" i="1"/>
  <c r="O392" i="1"/>
  <c r="P392" i="1"/>
  <c r="Q392" i="1"/>
  <c r="R392" i="1"/>
  <c r="S392" i="1"/>
  <c r="T392" i="1"/>
  <c r="U392" i="1"/>
  <c r="V392" i="1"/>
  <c r="A393" i="1"/>
  <c r="B393" i="1"/>
  <c r="D393" i="1"/>
  <c r="E393" i="1"/>
  <c r="F393" i="1"/>
  <c r="G393" i="1"/>
  <c r="H393" i="1"/>
  <c r="I393" i="1"/>
  <c r="J393" i="1"/>
  <c r="K393" i="1"/>
  <c r="L393" i="1"/>
  <c r="O393" i="1"/>
  <c r="P393" i="1"/>
  <c r="Q393" i="1"/>
  <c r="R393" i="1"/>
  <c r="S393" i="1"/>
  <c r="T393" i="1"/>
  <c r="U393" i="1"/>
  <c r="V393" i="1"/>
  <c r="A394" i="1"/>
  <c r="B394" i="1"/>
  <c r="D394" i="1"/>
  <c r="E394" i="1"/>
  <c r="F394" i="1"/>
  <c r="G394" i="1"/>
  <c r="H394" i="1"/>
  <c r="I394" i="1"/>
  <c r="J394" i="1"/>
  <c r="K394" i="1"/>
  <c r="L394" i="1"/>
  <c r="O394" i="1"/>
  <c r="P394" i="1"/>
  <c r="Q394" i="1"/>
  <c r="R394" i="1"/>
  <c r="S394" i="1"/>
  <c r="T394" i="1"/>
  <c r="U394" i="1"/>
  <c r="V394" i="1"/>
  <c r="A395" i="1"/>
  <c r="B395" i="1"/>
  <c r="D395" i="1"/>
  <c r="E395" i="1"/>
  <c r="F395" i="1"/>
  <c r="G395" i="1"/>
  <c r="H395" i="1"/>
  <c r="I395" i="1"/>
  <c r="J395" i="1"/>
  <c r="K395" i="1"/>
  <c r="L395" i="1"/>
  <c r="O395" i="1"/>
  <c r="P395" i="1"/>
  <c r="Q395" i="1"/>
  <c r="R395" i="1"/>
  <c r="S395" i="1"/>
  <c r="T395" i="1"/>
  <c r="U395" i="1"/>
  <c r="V395" i="1"/>
  <c r="A396" i="1"/>
  <c r="B396" i="1"/>
  <c r="D396" i="1"/>
  <c r="E396" i="1"/>
  <c r="F396" i="1"/>
  <c r="G396" i="1"/>
  <c r="H396" i="1"/>
  <c r="I396" i="1"/>
  <c r="J396" i="1"/>
  <c r="K396" i="1"/>
  <c r="L396" i="1"/>
  <c r="O396" i="1"/>
  <c r="P396" i="1"/>
  <c r="Q396" i="1"/>
  <c r="R396" i="1"/>
  <c r="S396" i="1"/>
  <c r="T396" i="1"/>
  <c r="U396" i="1"/>
  <c r="V396" i="1"/>
  <c r="A397" i="1"/>
  <c r="B397" i="1"/>
  <c r="D397" i="1"/>
  <c r="E397" i="1"/>
  <c r="F397" i="1"/>
  <c r="G397" i="1"/>
  <c r="H397" i="1"/>
  <c r="I397" i="1"/>
  <c r="J397" i="1"/>
  <c r="K397" i="1"/>
  <c r="L397" i="1"/>
  <c r="O397" i="1"/>
  <c r="P397" i="1"/>
  <c r="Q397" i="1"/>
  <c r="R397" i="1"/>
  <c r="S397" i="1"/>
  <c r="T397" i="1"/>
  <c r="U397" i="1"/>
  <c r="V397" i="1"/>
  <c r="A398" i="1"/>
  <c r="B398" i="1"/>
  <c r="D398" i="1"/>
  <c r="E398" i="1"/>
  <c r="F398" i="1"/>
  <c r="G398" i="1"/>
  <c r="H398" i="1"/>
  <c r="I398" i="1"/>
  <c r="J398" i="1"/>
  <c r="K398" i="1"/>
  <c r="L398" i="1"/>
  <c r="O398" i="1"/>
  <c r="P398" i="1"/>
  <c r="Q398" i="1"/>
  <c r="R398" i="1"/>
  <c r="S398" i="1"/>
  <c r="T398" i="1"/>
  <c r="U398" i="1"/>
  <c r="V398" i="1"/>
  <c r="A399" i="1"/>
  <c r="B399" i="1"/>
  <c r="D399" i="1"/>
  <c r="E399" i="1"/>
  <c r="F399" i="1"/>
  <c r="G399" i="1"/>
  <c r="H399" i="1"/>
  <c r="I399" i="1"/>
  <c r="J399" i="1"/>
  <c r="K399" i="1"/>
  <c r="L399" i="1"/>
  <c r="O399" i="1"/>
  <c r="P399" i="1"/>
  <c r="Q399" i="1"/>
  <c r="R399" i="1"/>
  <c r="S399" i="1"/>
  <c r="T399" i="1"/>
  <c r="U399" i="1"/>
  <c r="V399" i="1"/>
  <c r="A400" i="1"/>
  <c r="B400" i="1"/>
  <c r="D400" i="1"/>
  <c r="E400" i="1"/>
  <c r="F400" i="1"/>
  <c r="G400" i="1"/>
  <c r="H400" i="1"/>
  <c r="I400" i="1"/>
  <c r="J400" i="1"/>
  <c r="K400" i="1"/>
  <c r="L400" i="1"/>
  <c r="O400" i="1"/>
  <c r="P400" i="1"/>
  <c r="Q400" i="1"/>
  <c r="R400" i="1"/>
  <c r="S400" i="1"/>
  <c r="T400" i="1"/>
  <c r="U400" i="1"/>
  <c r="V400" i="1"/>
  <c r="A401" i="1"/>
  <c r="B401" i="1"/>
  <c r="D401" i="1"/>
  <c r="E401" i="1"/>
  <c r="F401" i="1"/>
  <c r="G401" i="1"/>
  <c r="H401" i="1"/>
  <c r="I401" i="1"/>
  <c r="J401" i="1"/>
  <c r="K401" i="1"/>
  <c r="L401" i="1"/>
  <c r="O401" i="1"/>
  <c r="P401" i="1"/>
  <c r="Q401" i="1"/>
  <c r="R401" i="1"/>
  <c r="S401" i="1"/>
  <c r="T401" i="1"/>
  <c r="U401" i="1"/>
  <c r="V401" i="1"/>
  <c r="A402" i="1"/>
  <c r="B402" i="1"/>
  <c r="D402" i="1"/>
  <c r="E402" i="1"/>
  <c r="F402" i="1"/>
  <c r="G402" i="1"/>
  <c r="H402" i="1"/>
  <c r="I402" i="1"/>
  <c r="J402" i="1"/>
  <c r="K402" i="1"/>
  <c r="L402" i="1"/>
  <c r="O402" i="1"/>
  <c r="P402" i="1"/>
  <c r="Q402" i="1"/>
  <c r="R402" i="1"/>
  <c r="S402" i="1"/>
  <c r="T402" i="1"/>
  <c r="U402" i="1"/>
  <c r="V402" i="1"/>
  <c r="A403" i="1"/>
  <c r="B403" i="1"/>
  <c r="D403" i="1"/>
  <c r="E403" i="1"/>
  <c r="F403" i="1"/>
  <c r="G403" i="1"/>
  <c r="H403" i="1"/>
  <c r="I403" i="1"/>
  <c r="J403" i="1"/>
  <c r="K403" i="1"/>
  <c r="L403" i="1"/>
  <c r="O403" i="1"/>
  <c r="P403" i="1"/>
  <c r="Q403" i="1"/>
  <c r="R403" i="1"/>
  <c r="S403" i="1"/>
  <c r="T403" i="1"/>
  <c r="U403" i="1"/>
  <c r="V403" i="1"/>
  <c r="A404" i="1"/>
  <c r="B404" i="1"/>
  <c r="D404" i="1"/>
  <c r="E404" i="1"/>
  <c r="F404" i="1"/>
  <c r="G404" i="1"/>
  <c r="H404" i="1"/>
  <c r="I404" i="1"/>
  <c r="J404" i="1"/>
  <c r="K404" i="1"/>
  <c r="L404" i="1"/>
  <c r="O404" i="1"/>
  <c r="P404" i="1"/>
  <c r="Q404" i="1"/>
  <c r="R404" i="1"/>
  <c r="S404" i="1"/>
  <c r="T404" i="1"/>
  <c r="U404" i="1"/>
  <c r="V404" i="1"/>
  <c r="A405" i="1"/>
  <c r="B405" i="1"/>
  <c r="D405" i="1"/>
  <c r="E405" i="1"/>
  <c r="F405" i="1"/>
  <c r="G405" i="1"/>
  <c r="H405" i="1"/>
  <c r="I405" i="1"/>
  <c r="J405" i="1"/>
  <c r="K405" i="1"/>
  <c r="L405" i="1"/>
  <c r="O405" i="1"/>
  <c r="P405" i="1"/>
  <c r="Q405" i="1"/>
  <c r="R405" i="1"/>
  <c r="S405" i="1"/>
  <c r="T405" i="1"/>
  <c r="U405" i="1"/>
  <c r="V405" i="1"/>
  <c r="A406" i="1"/>
  <c r="B406" i="1"/>
  <c r="D406" i="1"/>
  <c r="E406" i="1"/>
  <c r="F406" i="1"/>
  <c r="G406" i="1"/>
  <c r="H406" i="1"/>
  <c r="I406" i="1"/>
  <c r="J406" i="1"/>
  <c r="K406" i="1"/>
  <c r="L406" i="1"/>
  <c r="O406" i="1"/>
  <c r="P406" i="1"/>
  <c r="Q406" i="1"/>
  <c r="R406" i="1"/>
  <c r="S406" i="1"/>
  <c r="T406" i="1"/>
  <c r="U406" i="1"/>
  <c r="V406" i="1"/>
  <c r="A407" i="1"/>
  <c r="B407" i="1"/>
  <c r="D407" i="1"/>
  <c r="E407" i="1"/>
  <c r="F407" i="1"/>
  <c r="G407" i="1"/>
  <c r="H407" i="1"/>
  <c r="I407" i="1"/>
  <c r="J407" i="1"/>
  <c r="K407" i="1"/>
  <c r="L407" i="1"/>
  <c r="O407" i="1"/>
  <c r="P407" i="1"/>
  <c r="Q407" i="1"/>
  <c r="R407" i="1"/>
  <c r="S407" i="1"/>
  <c r="T407" i="1"/>
  <c r="U407" i="1"/>
  <c r="V407" i="1"/>
  <c r="A408" i="1"/>
  <c r="B408" i="1"/>
  <c r="D408" i="1"/>
  <c r="E408" i="1"/>
  <c r="F408" i="1"/>
  <c r="G408" i="1"/>
  <c r="H408" i="1"/>
  <c r="I408" i="1"/>
  <c r="J408" i="1"/>
  <c r="K408" i="1"/>
  <c r="L408" i="1"/>
  <c r="O408" i="1"/>
  <c r="P408" i="1"/>
  <c r="Q408" i="1"/>
  <c r="R408" i="1"/>
  <c r="S408" i="1"/>
  <c r="T408" i="1"/>
  <c r="U408" i="1"/>
  <c r="V408" i="1"/>
  <c r="A409" i="1"/>
  <c r="B409" i="1"/>
  <c r="D409" i="1"/>
  <c r="E409" i="1"/>
  <c r="F409" i="1"/>
  <c r="G409" i="1"/>
  <c r="H409" i="1"/>
  <c r="I409" i="1"/>
  <c r="J409" i="1"/>
  <c r="K409" i="1"/>
  <c r="L409" i="1"/>
  <c r="O409" i="1"/>
  <c r="P409" i="1"/>
  <c r="Q409" i="1"/>
  <c r="R409" i="1"/>
  <c r="S409" i="1"/>
  <c r="T409" i="1"/>
  <c r="U409" i="1"/>
  <c r="V409" i="1"/>
  <c r="A410" i="1"/>
  <c r="B410" i="1"/>
  <c r="D410" i="1"/>
  <c r="E410" i="1"/>
  <c r="F410" i="1"/>
  <c r="G410" i="1"/>
  <c r="H410" i="1"/>
  <c r="I410" i="1"/>
  <c r="J410" i="1"/>
  <c r="K410" i="1"/>
  <c r="L410" i="1"/>
  <c r="O410" i="1"/>
  <c r="P410" i="1"/>
  <c r="Q410" i="1"/>
  <c r="R410" i="1"/>
  <c r="S410" i="1"/>
  <c r="T410" i="1"/>
  <c r="U410" i="1"/>
  <c r="V410" i="1"/>
  <c r="A411" i="1"/>
  <c r="B411" i="1"/>
  <c r="D411" i="1"/>
  <c r="E411" i="1"/>
  <c r="F411" i="1"/>
  <c r="G411" i="1"/>
  <c r="H411" i="1"/>
  <c r="I411" i="1"/>
  <c r="J411" i="1"/>
  <c r="K411" i="1"/>
  <c r="L411" i="1"/>
  <c r="O411" i="1"/>
  <c r="P411" i="1"/>
  <c r="Q411" i="1"/>
  <c r="R411" i="1"/>
  <c r="S411" i="1"/>
  <c r="T411" i="1"/>
  <c r="U411" i="1"/>
  <c r="V411" i="1"/>
  <c r="A412" i="1"/>
  <c r="B412" i="1"/>
  <c r="D412" i="1"/>
  <c r="E412" i="1"/>
  <c r="F412" i="1"/>
  <c r="G412" i="1"/>
  <c r="H412" i="1"/>
  <c r="I412" i="1"/>
  <c r="J412" i="1"/>
  <c r="K412" i="1"/>
  <c r="L412" i="1"/>
  <c r="O412" i="1"/>
  <c r="P412" i="1"/>
  <c r="Q412" i="1"/>
  <c r="R412" i="1"/>
  <c r="S412" i="1"/>
  <c r="T412" i="1"/>
  <c r="U412" i="1"/>
  <c r="V412" i="1"/>
  <c r="A413" i="1"/>
  <c r="B413" i="1"/>
  <c r="D413" i="1"/>
  <c r="E413" i="1"/>
  <c r="F413" i="1"/>
  <c r="G413" i="1"/>
  <c r="H413" i="1"/>
  <c r="I413" i="1"/>
  <c r="J413" i="1"/>
  <c r="K413" i="1"/>
  <c r="L413" i="1"/>
  <c r="O413" i="1"/>
  <c r="P413" i="1"/>
  <c r="Q413" i="1"/>
  <c r="R413" i="1"/>
  <c r="S413" i="1"/>
  <c r="T413" i="1"/>
  <c r="U413" i="1"/>
  <c r="V413" i="1"/>
  <c r="A414" i="1"/>
  <c r="B414" i="1"/>
  <c r="D414" i="1"/>
  <c r="E414" i="1"/>
  <c r="F414" i="1"/>
  <c r="G414" i="1"/>
  <c r="H414" i="1"/>
  <c r="I414" i="1"/>
  <c r="J414" i="1"/>
  <c r="K414" i="1"/>
  <c r="L414" i="1"/>
  <c r="O414" i="1"/>
  <c r="P414" i="1"/>
  <c r="Q414" i="1"/>
  <c r="R414" i="1"/>
  <c r="S414" i="1"/>
  <c r="T414" i="1"/>
  <c r="U414" i="1"/>
  <c r="V414" i="1"/>
  <c r="A415" i="1"/>
  <c r="B415" i="1"/>
  <c r="D415" i="1"/>
  <c r="E415" i="1"/>
  <c r="F415" i="1"/>
  <c r="G415" i="1"/>
  <c r="H415" i="1"/>
  <c r="I415" i="1"/>
  <c r="J415" i="1"/>
  <c r="K415" i="1"/>
  <c r="L415" i="1"/>
  <c r="O415" i="1"/>
  <c r="P415" i="1"/>
  <c r="Q415" i="1"/>
  <c r="R415" i="1"/>
  <c r="S415" i="1"/>
  <c r="T415" i="1"/>
  <c r="U415" i="1"/>
  <c r="V415" i="1"/>
  <c r="A416" i="1"/>
  <c r="B416" i="1"/>
  <c r="D416" i="1"/>
  <c r="E416" i="1"/>
  <c r="F416" i="1"/>
  <c r="G416" i="1"/>
  <c r="H416" i="1"/>
  <c r="I416" i="1"/>
  <c r="J416" i="1"/>
  <c r="K416" i="1"/>
  <c r="L416" i="1"/>
  <c r="O416" i="1"/>
  <c r="P416" i="1"/>
  <c r="Q416" i="1"/>
  <c r="R416" i="1"/>
  <c r="S416" i="1"/>
  <c r="T416" i="1"/>
  <c r="U416" i="1"/>
  <c r="V416" i="1"/>
  <c r="A417" i="1"/>
  <c r="B417" i="1"/>
  <c r="D417" i="1"/>
  <c r="E417" i="1"/>
  <c r="F417" i="1"/>
  <c r="G417" i="1"/>
  <c r="H417" i="1"/>
  <c r="I417" i="1"/>
  <c r="J417" i="1"/>
  <c r="K417" i="1"/>
  <c r="L417" i="1"/>
  <c r="O417" i="1"/>
  <c r="P417" i="1"/>
  <c r="Q417" i="1"/>
  <c r="R417" i="1"/>
  <c r="S417" i="1"/>
  <c r="T417" i="1"/>
  <c r="U417" i="1"/>
  <c r="V417" i="1"/>
  <c r="A418" i="1"/>
  <c r="B418" i="1"/>
  <c r="D418" i="1"/>
  <c r="E418" i="1"/>
  <c r="F418" i="1"/>
  <c r="G418" i="1"/>
  <c r="H418" i="1"/>
  <c r="I418" i="1"/>
  <c r="J418" i="1"/>
  <c r="K418" i="1"/>
  <c r="L418" i="1"/>
  <c r="O418" i="1"/>
  <c r="P418" i="1"/>
  <c r="Q418" i="1"/>
  <c r="R418" i="1"/>
  <c r="S418" i="1"/>
  <c r="T418" i="1"/>
  <c r="U418" i="1"/>
  <c r="V418" i="1"/>
  <c r="A419" i="1"/>
  <c r="B419" i="1"/>
  <c r="D419" i="1"/>
  <c r="E419" i="1"/>
  <c r="F419" i="1"/>
  <c r="G419" i="1"/>
  <c r="H419" i="1"/>
  <c r="I419" i="1"/>
  <c r="J419" i="1"/>
  <c r="K419" i="1"/>
  <c r="L419" i="1"/>
  <c r="O419" i="1"/>
  <c r="P419" i="1"/>
  <c r="Q419" i="1"/>
  <c r="R419" i="1"/>
  <c r="S419" i="1"/>
  <c r="T419" i="1"/>
  <c r="U419" i="1"/>
  <c r="V419" i="1"/>
  <c r="A420" i="1"/>
  <c r="B420" i="1"/>
  <c r="D420" i="1"/>
  <c r="E420" i="1"/>
  <c r="F420" i="1"/>
  <c r="G420" i="1"/>
  <c r="H420" i="1"/>
  <c r="I420" i="1"/>
  <c r="J420" i="1"/>
  <c r="K420" i="1"/>
  <c r="L420" i="1"/>
  <c r="O420" i="1"/>
  <c r="P420" i="1"/>
  <c r="Q420" i="1"/>
  <c r="R420" i="1"/>
  <c r="S420" i="1"/>
  <c r="T420" i="1"/>
  <c r="U420" i="1"/>
  <c r="V420" i="1"/>
  <c r="A421" i="1"/>
  <c r="B421" i="1"/>
  <c r="D421" i="1"/>
  <c r="E421" i="1"/>
  <c r="F421" i="1"/>
  <c r="G421" i="1"/>
  <c r="H421" i="1"/>
  <c r="I421" i="1"/>
  <c r="J421" i="1"/>
  <c r="K421" i="1"/>
  <c r="L421" i="1"/>
  <c r="O421" i="1"/>
  <c r="P421" i="1"/>
  <c r="Q421" i="1"/>
  <c r="R421" i="1"/>
  <c r="S421" i="1"/>
  <c r="T421" i="1"/>
  <c r="U421" i="1"/>
  <c r="V421" i="1"/>
  <c r="A422" i="1"/>
  <c r="B422" i="1"/>
  <c r="D422" i="1"/>
  <c r="E422" i="1"/>
  <c r="F422" i="1"/>
  <c r="G422" i="1"/>
  <c r="H422" i="1"/>
  <c r="I422" i="1"/>
  <c r="J422" i="1"/>
  <c r="K422" i="1"/>
  <c r="L422" i="1"/>
  <c r="O422" i="1"/>
  <c r="P422" i="1"/>
  <c r="Q422" i="1"/>
  <c r="R422" i="1"/>
  <c r="S422" i="1"/>
  <c r="T422" i="1"/>
  <c r="U422" i="1"/>
  <c r="V422" i="1"/>
  <c r="A423" i="1"/>
  <c r="B423" i="1"/>
  <c r="D423" i="1"/>
  <c r="E423" i="1"/>
  <c r="F423" i="1"/>
  <c r="G423" i="1"/>
  <c r="H423" i="1"/>
  <c r="I423" i="1"/>
  <c r="J423" i="1"/>
  <c r="K423" i="1"/>
  <c r="L423" i="1"/>
  <c r="O423" i="1"/>
  <c r="P423" i="1"/>
  <c r="Q423" i="1"/>
  <c r="R423" i="1"/>
  <c r="S423" i="1"/>
  <c r="T423" i="1"/>
  <c r="U423" i="1"/>
  <c r="V423" i="1"/>
  <c r="A424" i="1"/>
  <c r="B424" i="1"/>
  <c r="D424" i="1"/>
  <c r="E424" i="1"/>
  <c r="F424" i="1"/>
  <c r="G424" i="1"/>
  <c r="H424" i="1"/>
  <c r="I424" i="1"/>
  <c r="J424" i="1"/>
  <c r="K424" i="1"/>
  <c r="L424" i="1"/>
  <c r="O424" i="1"/>
  <c r="P424" i="1"/>
  <c r="Q424" i="1"/>
  <c r="R424" i="1"/>
  <c r="S424" i="1"/>
  <c r="T424" i="1"/>
  <c r="U424" i="1"/>
  <c r="V424" i="1"/>
  <c r="A425" i="1"/>
  <c r="B425" i="1"/>
  <c r="D425" i="1"/>
  <c r="E425" i="1"/>
  <c r="F425" i="1"/>
  <c r="G425" i="1"/>
  <c r="H425" i="1"/>
  <c r="I425" i="1"/>
  <c r="J425" i="1"/>
  <c r="K425" i="1"/>
  <c r="L425" i="1"/>
  <c r="O425" i="1"/>
  <c r="P425" i="1"/>
  <c r="Q425" i="1"/>
  <c r="R425" i="1"/>
  <c r="S425" i="1"/>
  <c r="T425" i="1"/>
  <c r="U425" i="1"/>
  <c r="V425" i="1"/>
  <c r="A426" i="1"/>
  <c r="B426" i="1"/>
  <c r="D426" i="1"/>
  <c r="E426" i="1"/>
  <c r="F426" i="1"/>
  <c r="G426" i="1"/>
  <c r="H426" i="1"/>
  <c r="I426" i="1"/>
  <c r="J426" i="1"/>
  <c r="K426" i="1"/>
  <c r="L426" i="1"/>
  <c r="O426" i="1"/>
  <c r="P426" i="1"/>
  <c r="Q426" i="1"/>
  <c r="R426" i="1"/>
  <c r="S426" i="1"/>
  <c r="T426" i="1"/>
  <c r="U426" i="1"/>
  <c r="V426" i="1"/>
  <c r="A427" i="1"/>
  <c r="B427" i="1"/>
  <c r="D427" i="1"/>
  <c r="E427" i="1"/>
  <c r="F427" i="1"/>
  <c r="G427" i="1"/>
  <c r="H427" i="1"/>
  <c r="I427" i="1"/>
  <c r="J427" i="1"/>
  <c r="K427" i="1"/>
  <c r="L427" i="1"/>
  <c r="O427" i="1"/>
  <c r="P427" i="1"/>
  <c r="Q427" i="1"/>
  <c r="R427" i="1"/>
  <c r="S427" i="1"/>
  <c r="T427" i="1"/>
  <c r="U427" i="1"/>
  <c r="V427" i="1"/>
  <c r="A428" i="1"/>
  <c r="B428" i="1"/>
  <c r="D428" i="1"/>
  <c r="E428" i="1"/>
  <c r="F428" i="1"/>
  <c r="G428" i="1"/>
  <c r="H428" i="1"/>
  <c r="I428" i="1"/>
  <c r="J428" i="1"/>
  <c r="K428" i="1"/>
  <c r="L428" i="1"/>
  <c r="O428" i="1"/>
  <c r="P428" i="1"/>
  <c r="Q428" i="1"/>
  <c r="R428" i="1"/>
  <c r="S428" i="1"/>
  <c r="T428" i="1"/>
  <c r="U428" i="1"/>
  <c r="V428" i="1"/>
  <c r="A429" i="1"/>
  <c r="B429" i="1"/>
  <c r="D429" i="1"/>
  <c r="E429" i="1"/>
  <c r="F429" i="1"/>
  <c r="G429" i="1"/>
  <c r="H429" i="1"/>
  <c r="I429" i="1"/>
  <c r="J429" i="1"/>
  <c r="K429" i="1"/>
  <c r="L429" i="1"/>
  <c r="O429" i="1"/>
  <c r="P429" i="1"/>
  <c r="Q429" i="1"/>
  <c r="R429" i="1"/>
  <c r="S429" i="1"/>
  <c r="T429" i="1"/>
  <c r="U429" i="1"/>
  <c r="V429" i="1"/>
  <c r="A430" i="1"/>
  <c r="B430" i="1"/>
  <c r="D430" i="1"/>
  <c r="E430" i="1"/>
  <c r="F430" i="1"/>
  <c r="G430" i="1"/>
  <c r="H430" i="1"/>
  <c r="I430" i="1"/>
  <c r="J430" i="1"/>
  <c r="K430" i="1"/>
  <c r="L430" i="1"/>
  <c r="O430" i="1"/>
  <c r="P430" i="1"/>
  <c r="Q430" i="1"/>
  <c r="R430" i="1"/>
  <c r="S430" i="1"/>
  <c r="T430" i="1"/>
  <c r="U430" i="1"/>
  <c r="V430" i="1"/>
  <c r="A431" i="1"/>
  <c r="B431" i="1"/>
  <c r="D431" i="1"/>
  <c r="E431" i="1"/>
  <c r="F431" i="1"/>
  <c r="G431" i="1"/>
  <c r="H431" i="1"/>
  <c r="I431" i="1"/>
  <c r="J431" i="1"/>
  <c r="K431" i="1"/>
  <c r="L431" i="1"/>
  <c r="O431" i="1"/>
  <c r="P431" i="1"/>
  <c r="Q431" i="1"/>
  <c r="R431" i="1"/>
  <c r="S431" i="1"/>
  <c r="T431" i="1"/>
  <c r="U431" i="1"/>
  <c r="V431" i="1"/>
  <c r="A432" i="1"/>
  <c r="B432" i="1"/>
  <c r="D432" i="1"/>
  <c r="E432" i="1"/>
  <c r="F432" i="1"/>
  <c r="G432" i="1"/>
  <c r="H432" i="1"/>
  <c r="I432" i="1"/>
  <c r="J432" i="1"/>
  <c r="K432" i="1"/>
  <c r="L432" i="1"/>
  <c r="O432" i="1"/>
  <c r="P432" i="1"/>
  <c r="Q432" i="1"/>
  <c r="R432" i="1"/>
  <c r="S432" i="1"/>
  <c r="T432" i="1"/>
  <c r="U432" i="1"/>
  <c r="V432" i="1"/>
  <c r="A433" i="1"/>
  <c r="B433" i="1"/>
  <c r="D433" i="1"/>
  <c r="E433" i="1"/>
  <c r="F433" i="1"/>
  <c r="G433" i="1"/>
  <c r="H433" i="1"/>
  <c r="I433" i="1"/>
  <c r="J433" i="1"/>
  <c r="K433" i="1"/>
  <c r="L433" i="1"/>
  <c r="O433" i="1"/>
  <c r="P433" i="1"/>
  <c r="Q433" i="1"/>
  <c r="R433" i="1"/>
  <c r="S433" i="1"/>
  <c r="T433" i="1"/>
  <c r="U433" i="1"/>
  <c r="V433" i="1"/>
  <c r="A434" i="1"/>
  <c r="B434" i="1"/>
  <c r="D434" i="1"/>
  <c r="E434" i="1"/>
  <c r="F434" i="1"/>
  <c r="G434" i="1"/>
  <c r="H434" i="1"/>
  <c r="I434" i="1"/>
  <c r="J434" i="1"/>
  <c r="K434" i="1"/>
  <c r="L434" i="1"/>
  <c r="O434" i="1"/>
  <c r="P434" i="1"/>
  <c r="Q434" i="1"/>
  <c r="R434" i="1"/>
  <c r="S434" i="1"/>
  <c r="T434" i="1"/>
  <c r="U434" i="1"/>
  <c r="V434" i="1"/>
  <c r="A435" i="1"/>
  <c r="B435" i="1"/>
  <c r="D435" i="1"/>
  <c r="E435" i="1"/>
  <c r="F435" i="1"/>
  <c r="G435" i="1"/>
  <c r="H435" i="1"/>
  <c r="I435" i="1"/>
  <c r="J435" i="1"/>
  <c r="K435" i="1"/>
  <c r="L435" i="1"/>
  <c r="O435" i="1"/>
  <c r="P435" i="1"/>
  <c r="Q435" i="1"/>
  <c r="R435" i="1"/>
  <c r="S435" i="1"/>
  <c r="T435" i="1"/>
  <c r="U435" i="1"/>
  <c r="V435" i="1"/>
  <c r="A436" i="1"/>
  <c r="B436" i="1"/>
  <c r="D436" i="1"/>
  <c r="E436" i="1"/>
  <c r="F436" i="1"/>
  <c r="G436" i="1"/>
  <c r="H436" i="1"/>
  <c r="I436" i="1"/>
  <c r="J436" i="1"/>
  <c r="K436" i="1"/>
  <c r="L436" i="1"/>
  <c r="O436" i="1"/>
  <c r="P436" i="1"/>
  <c r="Q436" i="1"/>
  <c r="R436" i="1"/>
  <c r="S436" i="1"/>
  <c r="T436" i="1"/>
  <c r="U436" i="1"/>
  <c r="V436" i="1"/>
  <c r="A437" i="1"/>
  <c r="B437" i="1"/>
  <c r="D437" i="1"/>
  <c r="E437" i="1"/>
  <c r="F437" i="1"/>
  <c r="G437" i="1"/>
  <c r="H437" i="1"/>
  <c r="I437" i="1"/>
  <c r="J437" i="1"/>
  <c r="K437" i="1"/>
  <c r="L437" i="1"/>
  <c r="O437" i="1"/>
  <c r="P437" i="1"/>
  <c r="Q437" i="1"/>
  <c r="R437" i="1"/>
  <c r="S437" i="1"/>
  <c r="T437" i="1"/>
  <c r="U437" i="1"/>
  <c r="V437" i="1"/>
  <c r="A438" i="1"/>
  <c r="B438" i="1"/>
  <c r="D438" i="1"/>
  <c r="E438" i="1"/>
  <c r="F438" i="1"/>
  <c r="G438" i="1"/>
  <c r="H438" i="1"/>
  <c r="I438" i="1"/>
  <c r="J438" i="1"/>
  <c r="K438" i="1"/>
  <c r="L438" i="1"/>
  <c r="O438" i="1"/>
  <c r="P438" i="1"/>
  <c r="Q438" i="1"/>
  <c r="R438" i="1"/>
  <c r="S438" i="1"/>
  <c r="T438" i="1"/>
  <c r="U438" i="1"/>
  <c r="V438" i="1"/>
  <c r="A439" i="1"/>
  <c r="B439" i="1"/>
  <c r="D439" i="1"/>
  <c r="E439" i="1"/>
  <c r="F439" i="1"/>
  <c r="G439" i="1"/>
  <c r="H439" i="1"/>
  <c r="I439" i="1"/>
  <c r="J439" i="1"/>
  <c r="K439" i="1"/>
  <c r="L439" i="1"/>
  <c r="O439" i="1"/>
  <c r="P439" i="1"/>
  <c r="Q439" i="1"/>
  <c r="R439" i="1"/>
  <c r="S439" i="1"/>
  <c r="T439" i="1"/>
  <c r="U439" i="1"/>
  <c r="V439" i="1"/>
  <c r="A440" i="1"/>
  <c r="B440" i="1"/>
  <c r="D440" i="1"/>
  <c r="E440" i="1"/>
  <c r="F440" i="1"/>
  <c r="G440" i="1"/>
  <c r="H440" i="1"/>
  <c r="I440" i="1"/>
  <c r="J440" i="1"/>
  <c r="K440" i="1"/>
  <c r="L440" i="1"/>
  <c r="O440" i="1"/>
  <c r="P440" i="1"/>
  <c r="Q440" i="1"/>
  <c r="R440" i="1"/>
  <c r="S440" i="1"/>
  <c r="T440" i="1"/>
  <c r="U440" i="1"/>
  <c r="V440" i="1"/>
  <c r="A441" i="1"/>
  <c r="B441" i="1"/>
  <c r="D441" i="1"/>
  <c r="E441" i="1"/>
  <c r="F441" i="1"/>
  <c r="G441" i="1"/>
  <c r="H441" i="1"/>
  <c r="I441" i="1"/>
  <c r="J441" i="1"/>
  <c r="K441" i="1"/>
  <c r="L441" i="1"/>
  <c r="O441" i="1"/>
  <c r="P441" i="1"/>
  <c r="Q441" i="1"/>
  <c r="R441" i="1"/>
  <c r="S441" i="1"/>
  <c r="T441" i="1"/>
  <c r="U441" i="1"/>
  <c r="V441" i="1"/>
  <c r="A442" i="1"/>
  <c r="B442" i="1"/>
  <c r="D442" i="1"/>
  <c r="E442" i="1"/>
  <c r="F442" i="1"/>
  <c r="G442" i="1"/>
  <c r="H442" i="1"/>
  <c r="I442" i="1"/>
  <c r="J442" i="1"/>
  <c r="K442" i="1"/>
  <c r="L442" i="1"/>
  <c r="O442" i="1"/>
  <c r="P442" i="1"/>
  <c r="Q442" i="1"/>
  <c r="R442" i="1"/>
  <c r="S442" i="1"/>
  <c r="T442" i="1"/>
  <c r="U442" i="1"/>
  <c r="V442" i="1"/>
  <c r="A443" i="1"/>
  <c r="B443" i="1"/>
  <c r="D443" i="1"/>
  <c r="E443" i="1"/>
  <c r="F443" i="1"/>
  <c r="G443" i="1"/>
  <c r="H443" i="1"/>
  <c r="I443" i="1"/>
  <c r="J443" i="1"/>
  <c r="K443" i="1"/>
  <c r="L443" i="1"/>
  <c r="O443" i="1"/>
  <c r="P443" i="1"/>
  <c r="Q443" i="1"/>
  <c r="R443" i="1"/>
  <c r="S443" i="1"/>
  <c r="T443" i="1"/>
  <c r="U443" i="1"/>
  <c r="V443" i="1"/>
  <c r="A444" i="1"/>
  <c r="B444" i="1"/>
  <c r="D444" i="1"/>
  <c r="E444" i="1"/>
  <c r="F444" i="1"/>
  <c r="G444" i="1"/>
  <c r="H444" i="1"/>
  <c r="I444" i="1"/>
  <c r="J444" i="1"/>
  <c r="K444" i="1"/>
  <c r="L444" i="1"/>
  <c r="O444" i="1"/>
  <c r="P444" i="1"/>
  <c r="Q444" i="1"/>
  <c r="R444" i="1"/>
  <c r="S444" i="1"/>
  <c r="T444" i="1"/>
  <c r="U444" i="1"/>
  <c r="V444" i="1"/>
  <c r="A445" i="1"/>
  <c r="B445" i="1"/>
  <c r="D445" i="1"/>
  <c r="E445" i="1"/>
  <c r="F445" i="1"/>
  <c r="G445" i="1"/>
  <c r="H445" i="1"/>
  <c r="I445" i="1"/>
  <c r="J445" i="1"/>
  <c r="K445" i="1"/>
  <c r="L445" i="1"/>
  <c r="O445" i="1"/>
  <c r="P445" i="1"/>
  <c r="Q445" i="1"/>
  <c r="R445" i="1"/>
  <c r="S445" i="1"/>
  <c r="T445" i="1"/>
  <c r="U445" i="1"/>
  <c r="V445" i="1"/>
  <c r="A446" i="1"/>
  <c r="B446" i="1"/>
  <c r="D446" i="1"/>
  <c r="E446" i="1"/>
  <c r="F446" i="1"/>
  <c r="G446" i="1"/>
  <c r="H446" i="1"/>
  <c r="I446" i="1"/>
  <c r="J446" i="1"/>
  <c r="K446" i="1"/>
  <c r="L446" i="1"/>
  <c r="O446" i="1"/>
  <c r="P446" i="1"/>
  <c r="Q446" i="1"/>
  <c r="R446" i="1"/>
  <c r="S446" i="1"/>
  <c r="T446" i="1"/>
  <c r="U446" i="1"/>
  <c r="V446" i="1"/>
  <c r="A447" i="1"/>
  <c r="B447" i="1"/>
  <c r="D447" i="1"/>
  <c r="E447" i="1"/>
  <c r="F447" i="1"/>
  <c r="G447" i="1"/>
  <c r="H447" i="1"/>
  <c r="I447" i="1"/>
  <c r="J447" i="1"/>
  <c r="K447" i="1"/>
  <c r="L447" i="1"/>
  <c r="O447" i="1"/>
  <c r="P447" i="1"/>
  <c r="Q447" i="1"/>
  <c r="R447" i="1"/>
  <c r="S447" i="1"/>
  <c r="T447" i="1"/>
  <c r="U447" i="1"/>
  <c r="V447" i="1"/>
  <c r="A448" i="1"/>
  <c r="N448" i="1" s="1"/>
  <c r="B448" i="1"/>
  <c r="D448" i="1"/>
  <c r="E448" i="1"/>
  <c r="F448" i="1"/>
  <c r="G448" i="1"/>
  <c r="H448" i="1"/>
  <c r="I448" i="1"/>
  <c r="J448" i="1"/>
  <c r="K448" i="1"/>
  <c r="L448" i="1"/>
  <c r="M448" i="1"/>
  <c r="O448" i="1"/>
  <c r="P448" i="1"/>
  <c r="Q448" i="1"/>
  <c r="R448" i="1"/>
  <c r="S448" i="1"/>
  <c r="T448" i="1"/>
  <c r="U448" i="1"/>
  <c r="V448" i="1"/>
  <c r="A449" i="1"/>
  <c r="N449" i="1" s="1"/>
  <c r="B449" i="1"/>
  <c r="D449" i="1"/>
  <c r="E449" i="1"/>
  <c r="F449" i="1"/>
  <c r="G449" i="1"/>
  <c r="H449" i="1"/>
  <c r="I449" i="1"/>
  <c r="J449" i="1"/>
  <c r="K449" i="1"/>
  <c r="L449" i="1"/>
  <c r="M449" i="1"/>
  <c r="O449" i="1"/>
  <c r="P449" i="1"/>
  <c r="Q449" i="1"/>
  <c r="R449" i="1"/>
  <c r="S449" i="1"/>
  <c r="T449" i="1"/>
  <c r="U449" i="1"/>
  <c r="V449" i="1"/>
  <c r="A450" i="1"/>
  <c r="N450" i="1" s="1"/>
  <c r="B450" i="1"/>
  <c r="D450" i="1"/>
  <c r="E450" i="1"/>
  <c r="F450" i="1"/>
  <c r="G450" i="1"/>
  <c r="H450" i="1"/>
  <c r="I450" i="1"/>
  <c r="J450" i="1"/>
  <c r="K450" i="1"/>
  <c r="L450" i="1"/>
  <c r="M450" i="1"/>
  <c r="O450" i="1"/>
  <c r="P450" i="1"/>
  <c r="Q450" i="1"/>
  <c r="R450" i="1"/>
  <c r="S450" i="1"/>
  <c r="T450" i="1"/>
  <c r="U450" i="1"/>
  <c r="V450" i="1"/>
  <c r="A451" i="1"/>
  <c r="N451" i="1" s="1"/>
  <c r="B451" i="1"/>
  <c r="D451" i="1"/>
  <c r="E451" i="1"/>
  <c r="F451" i="1"/>
  <c r="G451" i="1"/>
  <c r="H451" i="1"/>
  <c r="I451" i="1"/>
  <c r="J451" i="1"/>
  <c r="K451" i="1"/>
  <c r="L451" i="1"/>
  <c r="M451" i="1"/>
  <c r="O451" i="1"/>
  <c r="P451" i="1"/>
  <c r="Q451" i="1"/>
  <c r="R451" i="1"/>
  <c r="S451" i="1"/>
  <c r="T451" i="1"/>
  <c r="U451" i="1"/>
  <c r="V451" i="1"/>
  <c r="A452" i="1"/>
  <c r="N452" i="1" s="1"/>
  <c r="B452" i="1"/>
  <c r="D452" i="1"/>
  <c r="E452" i="1"/>
  <c r="F452" i="1"/>
  <c r="G452" i="1"/>
  <c r="H452" i="1"/>
  <c r="I452" i="1"/>
  <c r="J452" i="1"/>
  <c r="K452" i="1"/>
  <c r="L452" i="1"/>
  <c r="M452" i="1"/>
  <c r="O452" i="1"/>
  <c r="P452" i="1"/>
  <c r="Q452" i="1"/>
  <c r="R452" i="1"/>
  <c r="S452" i="1"/>
  <c r="T452" i="1"/>
  <c r="U452" i="1"/>
  <c r="V452" i="1"/>
  <c r="A453" i="1"/>
  <c r="N453" i="1" s="1"/>
  <c r="B453" i="1"/>
  <c r="D453" i="1"/>
  <c r="E453" i="1"/>
  <c r="F453" i="1"/>
  <c r="G453" i="1"/>
  <c r="H453" i="1"/>
  <c r="I453" i="1"/>
  <c r="J453" i="1"/>
  <c r="K453" i="1"/>
  <c r="L453" i="1"/>
  <c r="M453" i="1"/>
  <c r="O453" i="1"/>
  <c r="P453" i="1"/>
  <c r="Q453" i="1"/>
  <c r="R453" i="1"/>
  <c r="S453" i="1"/>
  <c r="T453" i="1"/>
  <c r="U453" i="1"/>
  <c r="V453" i="1"/>
  <c r="K2" i="1"/>
  <c r="L2" i="1"/>
  <c r="AF60" i="9"/>
  <c r="AG60" i="9" s="1"/>
  <c r="AF59" i="9"/>
  <c r="AG59" i="9" s="1"/>
  <c r="H30" i="17" s="1"/>
  <c r="AF58" i="9"/>
  <c r="AG58" i="9" s="1"/>
  <c r="AF57" i="9"/>
  <c r="AG57" i="9" s="1"/>
  <c r="H28" i="17" s="1"/>
  <c r="AF56" i="9"/>
  <c r="AF51" i="9"/>
  <c r="AG51" i="9" s="1"/>
  <c r="AF50" i="9"/>
  <c r="AG50" i="9" s="1"/>
  <c r="H25" i="17" s="1"/>
  <c r="AF49" i="9"/>
  <c r="AG49" i="9" s="1"/>
  <c r="H24" i="17" s="1"/>
  <c r="AF48" i="9"/>
  <c r="AG48" i="9" s="1"/>
  <c r="AF47" i="9"/>
  <c r="AF42" i="9"/>
  <c r="AG42" i="9" s="1"/>
  <c r="AF41" i="9"/>
  <c r="AG41" i="9" s="1"/>
  <c r="AF40" i="9"/>
  <c r="AG40" i="9" s="1"/>
  <c r="H19" i="17" s="1"/>
  <c r="AF39" i="9"/>
  <c r="AG39" i="9" s="1"/>
  <c r="AF33" i="9"/>
  <c r="AG33" i="9" s="1"/>
  <c r="AF32" i="9"/>
  <c r="AG32" i="9" s="1"/>
  <c r="AF31" i="9"/>
  <c r="AG31" i="9" s="1"/>
  <c r="AF30" i="9"/>
  <c r="AG30" i="9" s="1"/>
  <c r="AF24" i="9"/>
  <c r="AG24" i="9" s="1"/>
  <c r="AF23" i="9"/>
  <c r="AG23" i="9" s="1"/>
  <c r="AF22" i="9"/>
  <c r="AG22" i="9" s="1"/>
  <c r="AF21" i="9"/>
  <c r="AG21" i="9" s="1"/>
  <c r="AF15" i="9"/>
  <c r="AG15" i="9" s="1"/>
  <c r="AF14" i="9"/>
  <c r="AG14" i="9" s="1"/>
  <c r="H5" i="17" s="1"/>
  <c r="AF13" i="9"/>
  <c r="AG13" i="9" s="1"/>
  <c r="H4" i="17" s="1"/>
  <c r="AF12" i="9"/>
  <c r="AG12" i="9" s="1"/>
  <c r="H3" i="17" s="1"/>
  <c r="W60" i="9"/>
  <c r="X60" i="9" s="1"/>
  <c r="H31" i="16" s="1"/>
  <c r="W59" i="9"/>
  <c r="X59" i="9" s="1"/>
  <c r="H30" i="16" s="1"/>
  <c r="W58" i="9"/>
  <c r="X58" i="9" s="1"/>
  <c r="H29" i="16" s="1"/>
  <c r="W57" i="9"/>
  <c r="X57" i="9" s="1"/>
  <c r="W56" i="9"/>
  <c r="W51" i="9"/>
  <c r="X51" i="9" s="1"/>
  <c r="W50" i="9"/>
  <c r="X50" i="9" s="1"/>
  <c r="W49" i="9"/>
  <c r="X49" i="9" s="1"/>
  <c r="W48" i="9"/>
  <c r="X48" i="9" s="1"/>
  <c r="H23" i="16" s="1"/>
  <c r="W47" i="9"/>
  <c r="W42" i="9"/>
  <c r="X42" i="9" s="1"/>
  <c r="W41" i="9"/>
  <c r="X41" i="9" s="1"/>
  <c r="H20" i="16" s="1"/>
  <c r="W40" i="9"/>
  <c r="X40" i="9" s="1"/>
  <c r="W39" i="9"/>
  <c r="X39" i="9" s="1"/>
  <c r="W38" i="9"/>
  <c r="W33" i="9"/>
  <c r="X33" i="9" s="1"/>
  <c r="H16" i="16" s="1"/>
  <c r="W32" i="9"/>
  <c r="X32" i="9" s="1"/>
  <c r="W31" i="9"/>
  <c r="X31" i="9" s="1"/>
  <c r="W30" i="9"/>
  <c r="X30" i="9" s="1"/>
  <c r="W29" i="9"/>
  <c r="W24" i="9"/>
  <c r="X24" i="9" s="1"/>
  <c r="W23" i="9"/>
  <c r="X23" i="9" s="1"/>
  <c r="W22" i="9"/>
  <c r="X22" i="9" s="1"/>
  <c r="H9" i="16" s="1"/>
  <c r="W21" i="9"/>
  <c r="X21" i="9" s="1"/>
  <c r="W15" i="9"/>
  <c r="X15" i="9" s="1"/>
  <c r="W14" i="9"/>
  <c r="X14" i="9" s="1"/>
  <c r="H5" i="16" s="1"/>
  <c r="W13" i="9"/>
  <c r="X13" i="9" s="1"/>
  <c r="H4" i="16" s="1"/>
  <c r="W12" i="9"/>
  <c r="X12" i="9" s="1"/>
  <c r="H3" i="16" s="1"/>
  <c r="N61" i="9"/>
  <c r="O61" i="9" s="1"/>
  <c r="N60" i="9"/>
  <c r="O60" i="9" s="1"/>
  <c r="H36" i="15" s="1"/>
  <c r="N59" i="9"/>
  <c r="O59" i="9" s="1"/>
  <c r="N58" i="9"/>
  <c r="O58" i="9" s="1"/>
  <c r="H34" i="15" s="1"/>
  <c r="N57" i="9"/>
  <c r="O57" i="9" s="1"/>
  <c r="N56" i="9"/>
  <c r="N52" i="9"/>
  <c r="O52" i="9" s="1"/>
  <c r="N51" i="9"/>
  <c r="O51" i="9" s="1"/>
  <c r="N50" i="9"/>
  <c r="O50" i="9" s="1"/>
  <c r="H29" i="15" s="1"/>
  <c r="N49" i="9"/>
  <c r="O49" i="9" s="1"/>
  <c r="N48" i="9"/>
  <c r="O48" i="9" s="1"/>
  <c r="N47" i="9"/>
  <c r="N43" i="9"/>
  <c r="O43" i="9" s="1"/>
  <c r="N42" i="9"/>
  <c r="O42" i="9" s="1"/>
  <c r="N41" i="9"/>
  <c r="O41" i="9" s="1"/>
  <c r="N40" i="9"/>
  <c r="O40" i="9" s="1"/>
  <c r="N39" i="9"/>
  <c r="O39" i="9" s="1"/>
  <c r="H21" i="15" s="1"/>
  <c r="N38" i="9"/>
  <c r="N34" i="9"/>
  <c r="O34" i="9" s="1"/>
  <c r="N33" i="9"/>
  <c r="O33" i="9" s="1"/>
  <c r="N32" i="9"/>
  <c r="O32" i="9" s="1"/>
  <c r="N31" i="9"/>
  <c r="O31" i="9" s="1"/>
  <c r="N30" i="9"/>
  <c r="O30" i="9" s="1"/>
  <c r="N25" i="9"/>
  <c r="O25" i="9" s="1"/>
  <c r="N24" i="9"/>
  <c r="O24" i="9" s="1"/>
  <c r="N23" i="9"/>
  <c r="O23" i="9" s="1"/>
  <c r="N22" i="9"/>
  <c r="O22" i="9" s="1"/>
  <c r="N21" i="9"/>
  <c r="O21" i="9" s="1"/>
  <c r="N16" i="9"/>
  <c r="O16" i="9" s="1"/>
  <c r="N15" i="9"/>
  <c r="O15" i="9" s="1"/>
  <c r="N14" i="9"/>
  <c r="O14" i="9" s="1"/>
  <c r="N13" i="9"/>
  <c r="O13" i="9" s="1"/>
  <c r="N12" i="9"/>
  <c r="O12" i="9" s="1"/>
  <c r="E61" i="9"/>
  <c r="F61" i="9" s="1"/>
  <c r="E60" i="9"/>
  <c r="F60" i="9" s="1"/>
  <c r="E59" i="9"/>
  <c r="F59" i="9" s="1"/>
  <c r="E58" i="9"/>
  <c r="F58" i="9" s="1"/>
  <c r="E57" i="9"/>
  <c r="E56" i="9"/>
  <c r="E52" i="9"/>
  <c r="F52" i="9" s="1"/>
  <c r="E51" i="9"/>
  <c r="F51" i="9" s="1"/>
  <c r="E50" i="9"/>
  <c r="F50" i="9" s="1"/>
  <c r="E49" i="9"/>
  <c r="F49" i="9" s="1"/>
  <c r="H28" i="10" s="1"/>
  <c r="E48" i="9"/>
  <c r="E47" i="9"/>
  <c r="C26" i="10" s="1"/>
  <c r="E43" i="9"/>
  <c r="F43" i="9" s="1"/>
  <c r="E42" i="9"/>
  <c r="F42" i="9" s="1"/>
  <c r="E41" i="9"/>
  <c r="F41" i="9" s="1"/>
  <c r="E40" i="9"/>
  <c r="F40" i="9" s="1"/>
  <c r="H22" i="10" s="1"/>
  <c r="E39" i="9"/>
  <c r="G39" i="9" s="1"/>
  <c r="K21" i="10" s="1"/>
  <c r="E38" i="9"/>
  <c r="E34" i="9"/>
  <c r="F34" i="9" s="1"/>
  <c r="E33" i="9"/>
  <c r="F33" i="9" s="1"/>
  <c r="E32" i="9"/>
  <c r="F32" i="9" s="1"/>
  <c r="E31" i="9"/>
  <c r="F31" i="9" s="1"/>
  <c r="H16" i="10" s="1"/>
  <c r="E30" i="9"/>
  <c r="G30" i="9" s="1"/>
  <c r="E29" i="9"/>
  <c r="E25" i="9"/>
  <c r="F25" i="9" s="1"/>
  <c r="E24" i="9"/>
  <c r="F24" i="9" s="1"/>
  <c r="H12" i="10" s="1"/>
  <c r="E23" i="9"/>
  <c r="E22" i="9"/>
  <c r="E21" i="9"/>
  <c r="E20" i="9"/>
  <c r="E16" i="9"/>
  <c r="F16" i="9" s="1"/>
  <c r="E15" i="9"/>
  <c r="F15" i="9" s="1"/>
  <c r="E14" i="9"/>
  <c r="F14" i="9" s="1"/>
  <c r="E13" i="9"/>
  <c r="E12" i="9"/>
  <c r="K27" i="17"/>
  <c r="K22" i="17"/>
  <c r="K17" i="17"/>
  <c r="K12" i="17"/>
  <c r="K7" i="17"/>
  <c r="K2" i="17"/>
  <c r="I31" i="17"/>
  <c r="I29" i="17"/>
  <c r="I27" i="17"/>
  <c r="I26" i="17"/>
  <c r="I24" i="17"/>
  <c r="I23" i="17"/>
  <c r="I20" i="17"/>
  <c r="I18" i="17"/>
  <c r="I16" i="17"/>
  <c r="I15" i="17"/>
  <c r="I14" i="17"/>
  <c r="I13" i="17"/>
  <c r="I11" i="17"/>
  <c r="I10" i="17"/>
  <c r="I9" i="17"/>
  <c r="I8" i="17"/>
  <c r="I6" i="17"/>
  <c r="H31" i="17"/>
  <c r="H29" i="17"/>
  <c r="H26" i="17"/>
  <c r="H23" i="17"/>
  <c r="H21" i="17"/>
  <c r="H20" i="17"/>
  <c r="H18" i="17"/>
  <c r="H16" i="17"/>
  <c r="H15" i="17"/>
  <c r="H14" i="17"/>
  <c r="H13" i="17"/>
  <c r="H11" i="17"/>
  <c r="H10" i="17"/>
  <c r="H9" i="17"/>
  <c r="H8" i="17"/>
  <c r="H6" i="17"/>
  <c r="C31" i="17"/>
  <c r="C30" i="17"/>
  <c r="C29" i="17"/>
  <c r="C26" i="17"/>
  <c r="C23" i="17"/>
  <c r="C20" i="17"/>
  <c r="C18" i="17"/>
  <c r="C16" i="17"/>
  <c r="C15" i="17"/>
  <c r="C14" i="17"/>
  <c r="C13" i="17"/>
  <c r="C12" i="17"/>
  <c r="C11" i="17"/>
  <c r="C10" i="17"/>
  <c r="C9" i="17"/>
  <c r="C8" i="17"/>
  <c r="C6" i="17"/>
  <c r="C5" i="17"/>
  <c r="C4" i="17"/>
  <c r="C3" i="17"/>
  <c r="B31" i="17"/>
  <c r="F31" i="17" s="1"/>
  <c r="B29" i="17"/>
  <c r="D29" i="17" s="1"/>
  <c r="B26" i="17"/>
  <c r="E26" i="17" s="1"/>
  <c r="B23" i="17"/>
  <c r="E23" i="17" s="1"/>
  <c r="B20" i="17"/>
  <c r="E20" i="17" s="1"/>
  <c r="B18" i="17"/>
  <c r="D18" i="17" s="1"/>
  <c r="B16" i="17"/>
  <c r="D16" i="17" s="1"/>
  <c r="B15" i="17"/>
  <c r="F15" i="17" s="1"/>
  <c r="B14" i="17"/>
  <c r="D14" i="17" s="1"/>
  <c r="B13" i="17"/>
  <c r="F13" i="17" s="1"/>
  <c r="B11" i="17"/>
  <c r="E11" i="17" s="1"/>
  <c r="B10" i="17"/>
  <c r="F10" i="17" s="1"/>
  <c r="B9" i="17"/>
  <c r="F9" i="17" s="1"/>
  <c r="B8" i="17"/>
  <c r="D8" i="17" s="1"/>
  <c r="B6" i="17"/>
  <c r="F6" i="17" s="1"/>
  <c r="B5" i="17"/>
  <c r="E5" i="17" s="1"/>
  <c r="B4" i="17"/>
  <c r="F4" i="17" s="1"/>
  <c r="B3" i="17"/>
  <c r="D3" i="17" s="1"/>
  <c r="B28" i="16"/>
  <c r="E28" i="16" s="1"/>
  <c r="B26" i="16"/>
  <c r="F26" i="16" s="1"/>
  <c r="B25" i="16"/>
  <c r="D25" i="16" s="1"/>
  <c r="B24" i="16"/>
  <c r="F24" i="16" s="1"/>
  <c r="B21" i="16"/>
  <c r="F21" i="16" s="1"/>
  <c r="B19" i="16"/>
  <c r="F19" i="16" s="1"/>
  <c r="B18" i="16"/>
  <c r="F18" i="16" s="1"/>
  <c r="C28" i="16"/>
  <c r="C26" i="16"/>
  <c r="C25" i="16"/>
  <c r="C24" i="16"/>
  <c r="C23" i="16"/>
  <c r="C22" i="16"/>
  <c r="C21" i="16"/>
  <c r="C19" i="16"/>
  <c r="C18" i="16"/>
  <c r="C16" i="16"/>
  <c r="C15" i="16"/>
  <c r="C14" i="16"/>
  <c r="C13" i="16"/>
  <c r="C12" i="16"/>
  <c r="C11" i="16"/>
  <c r="C10" i="16"/>
  <c r="C9" i="16"/>
  <c r="C8" i="16"/>
  <c r="B16" i="16"/>
  <c r="E16" i="16" s="1"/>
  <c r="B15" i="16"/>
  <c r="E15" i="16" s="1"/>
  <c r="B14" i="16"/>
  <c r="D14" i="16" s="1"/>
  <c r="B13" i="16"/>
  <c r="F13" i="16" s="1"/>
  <c r="B12" i="16"/>
  <c r="E12" i="16" s="1"/>
  <c r="B11" i="16"/>
  <c r="D11" i="16" s="1"/>
  <c r="B10" i="16"/>
  <c r="D10" i="16" s="1"/>
  <c r="B9" i="16"/>
  <c r="F9" i="16" s="1"/>
  <c r="B8" i="16"/>
  <c r="F8" i="16" s="1"/>
  <c r="B6" i="16"/>
  <c r="F6" i="16" s="1"/>
  <c r="B5" i="16"/>
  <c r="D5" i="16" s="1"/>
  <c r="B4" i="16"/>
  <c r="F4" i="16" s="1"/>
  <c r="B3" i="16"/>
  <c r="F3" i="16" s="1"/>
  <c r="K27" i="16"/>
  <c r="K22" i="16"/>
  <c r="K17" i="16"/>
  <c r="K12" i="16"/>
  <c r="K7" i="16"/>
  <c r="K2" i="16"/>
  <c r="I28" i="16"/>
  <c r="I26" i="16"/>
  <c r="I25" i="16"/>
  <c r="I24" i="16"/>
  <c r="I21" i="16"/>
  <c r="I19" i="16"/>
  <c r="I18" i="16"/>
  <c r="I15" i="16"/>
  <c r="I14" i="16"/>
  <c r="I13" i="16"/>
  <c r="I11" i="16"/>
  <c r="I10" i="16"/>
  <c r="I8" i="16"/>
  <c r="I6" i="16"/>
  <c r="I5" i="16"/>
  <c r="I4" i="16"/>
  <c r="I3" i="16"/>
  <c r="H28" i="16"/>
  <c r="H26" i="16"/>
  <c r="H25" i="16"/>
  <c r="H24" i="16"/>
  <c r="H21" i="16"/>
  <c r="H19" i="16"/>
  <c r="H18" i="16"/>
  <c r="H15" i="16"/>
  <c r="H14" i="16"/>
  <c r="H13" i="16"/>
  <c r="H11" i="16"/>
  <c r="H10" i="16"/>
  <c r="H8" i="16"/>
  <c r="H6" i="16"/>
  <c r="C6" i="16"/>
  <c r="C5" i="16"/>
  <c r="C4" i="16"/>
  <c r="C3" i="16"/>
  <c r="I32" i="15"/>
  <c r="H37" i="15"/>
  <c r="H35" i="15"/>
  <c r="H33" i="15"/>
  <c r="H31" i="15"/>
  <c r="H30" i="15"/>
  <c r="H28" i="15"/>
  <c r="H27" i="15"/>
  <c r="H25" i="15"/>
  <c r="H24" i="15"/>
  <c r="H23" i="15"/>
  <c r="H22" i="15"/>
  <c r="H19" i="15"/>
  <c r="H18" i="15"/>
  <c r="H17" i="15"/>
  <c r="H16" i="15"/>
  <c r="H15" i="15"/>
  <c r="H13" i="15"/>
  <c r="H12" i="15"/>
  <c r="H11" i="15"/>
  <c r="H10" i="15"/>
  <c r="H9" i="15"/>
  <c r="H7" i="15"/>
  <c r="H6" i="15"/>
  <c r="H5" i="15"/>
  <c r="H4" i="15"/>
  <c r="H3" i="15"/>
  <c r="B19" i="15"/>
  <c r="F19" i="15" s="1"/>
  <c r="B18" i="15"/>
  <c r="F18" i="15" s="1"/>
  <c r="B17" i="15"/>
  <c r="D17" i="15" s="1"/>
  <c r="B16" i="15"/>
  <c r="E16" i="15" s="1"/>
  <c r="B15" i="15"/>
  <c r="E15" i="15" s="1"/>
  <c r="B13" i="15"/>
  <c r="E13" i="15" s="1"/>
  <c r="B12" i="15"/>
  <c r="F12" i="15" s="1"/>
  <c r="B11" i="15"/>
  <c r="E11" i="15" s="1"/>
  <c r="B10" i="15"/>
  <c r="E10" i="15" s="1"/>
  <c r="B9" i="15"/>
  <c r="D9" i="15" s="1"/>
  <c r="I37" i="15"/>
  <c r="I35" i="15"/>
  <c r="I33" i="15"/>
  <c r="I31" i="15"/>
  <c r="I30" i="15"/>
  <c r="I28" i="15"/>
  <c r="I27" i="15"/>
  <c r="I25" i="15"/>
  <c r="I24" i="15"/>
  <c r="I23" i="15"/>
  <c r="I22" i="15"/>
  <c r="I19" i="15"/>
  <c r="I18" i="15"/>
  <c r="I17" i="15"/>
  <c r="I16" i="15"/>
  <c r="I13" i="15"/>
  <c r="I12" i="15"/>
  <c r="I11" i="15"/>
  <c r="I10" i="15"/>
  <c r="I9" i="15"/>
  <c r="I7" i="15"/>
  <c r="K32" i="15"/>
  <c r="K26" i="15"/>
  <c r="K20" i="15"/>
  <c r="K14" i="15"/>
  <c r="K8" i="15"/>
  <c r="K2" i="15"/>
  <c r="C7" i="15"/>
  <c r="B7" i="15"/>
  <c r="F7" i="15" s="1"/>
  <c r="C6" i="15"/>
  <c r="B6" i="15"/>
  <c r="F6" i="15" s="1"/>
  <c r="C5" i="15"/>
  <c r="B5" i="15"/>
  <c r="F5" i="15" s="1"/>
  <c r="C4" i="15"/>
  <c r="B4" i="15"/>
  <c r="D4" i="15" s="1"/>
  <c r="C3" i="15"/>
  <c r="B3" i="15"/>
  <c r="E3" i="15" s="1"/>
  <c r="I37" i="10"/>
  <c r="H37" i="10"/>
  <c r="I36" i="10"/>
  <c r="H36" i="10"/>
  <c r="I35" i="10"/>
  <c r="H35" i="10"/>
  <c r="I34" i="10"/>
  <c r="H34" i="10"/>
  <c r="K32" i="10"/>
  <c r="K26" i="10"/>
  <c r="I31" i="10"/>
  <c r="H31" i="10"/>
  <c r="I30" i="10"/>
  <c r="H30" i="10"/>
  <c r="I29" i="10"/>
  <c r="H29" i="10"/>
  <c r="I25" i="10"/>
  <c r="H25" i="10"/>
  <c r="I24" i="10"/>
  <c r="H24" i="10"/>
  <c r="I23" i="10"/>
  <c r="H23" i="10"/>
  <c r="K20" i="10"/>
  <c r="I19" i="10"/>
  <c r="H19" i="10"/>
  <c r="I18" i="10"/>
  <c r="H18" i="10"/>
  <c r="I17" i="10"/>
  <c r="H17" i="10"/>
  <c r="K14" i="10"/>
  <c r="AK15" i="2"/>
  <c r="O5" i="1" s="1"/>
  <c r="AK16" i="2"/>
  <c r="O6" i="1" s="1"/>
  <c r="AK17" i="2"/>
  <c r="O7" i="1" s="1"/>
  <c r="AK18" i="2"/>
  <c r="O8" i="1" s="1"/>
  <c r="AK19" i="2"/>
  <c r="O9" i="1" s="1"/>
  <c r="AK20" i="2"/>
  <c r="O10" i="1" s="1"/>
  <c r="AK21" i="2"/>
  <c r="O11" i="1" s="1"/>
  <c r="AK22" i="2"/>
  <c r="O12" i="1" s="1"/>
  <c r="AK23" i="2"/>
  <c r="O13" i="1" s="1"/>
  <c r="AK24" i="2"/>
  <c r="O14" i="1" s="1"/>
  <c r="AK25" i="2"/>
  <c r="O15" i="1" s="1"/>
  <c r="AK26" i="2"/>
  <c r="O16" i="1" s="1"/>
  <c r="AK27" i="2"/>
  <c r="O17" i="1" s="1"/>
  <c r="AK28" i="2"/>
  <c r="O18" i="1" s="1"/>
  <c r="AK29" i="2"/>
  <c r="O19" i="1" s="1"/>
  <c r="AK30" i="2"/>
  <c r="O20" i="1" s="1"/>
  <c r="AK31" i="2"/>
  <c r="O21" i="1" s="1"/>
  <c r="AK32" i="2"/>
  <c r="O22" i="1" s="1"/>
  <c r="AK33" i="2"/>
  <c r="O23" i="1" s="1"/>
  <c r="AK34" i="2"/>
  <c r="O24" i="1" s="1"/>
  <c r="AK35" i="2"/>
  <c r="O25" i="1" s="1"/>
  <c r="AK36" i="2"/>
  <c r="O26" i="1" s="1"/>
  <c r="AK37" i="2"/>
  <c r="O27" i="1" s="1"/>
  <c r="AK38" i="2"/>
  <c r="O28" i="1" s="1"/>
  <c r="AK39" i="2"/>
  <c r="O29" i="1" s="1"/>
  <c r="AK40" i="2"/>
  <c r="O30" i="1" s="1"/>
  <c r="AK41" i="2"/>
  <c r="O31" i="1" s="1"/>
  <c r="AK42" i="2"/>
  <c r="O32" i="1" s="1"/>
  <c r="AK43" i="2"/>
  <c r="O33" i="1" s="1"/>
  <c r="AK44" i="2"/>
  <c r="O34" i="1" s="1"/>
  <c r="AK45" i="2"/>
  <c r="O35" i="1" s="1"/>
  <c r="AK46" i="2"/>
  <c r="O36" i="1" s="1"/>
  <c r="AK47" i="2"/>
  <c r="O37" i="1" s="1"/>
  <c r="AK48" i="2"/>
  <c r="O38" i="1" s="1"/>
  <c r="AK49" i="2"/>
  <c r="O39" i="1" s="1"/>
  <c r="AK50" i="2"/>
  <c r="O40" i="1" s="1"/>
  <c r="AK51" i="2"/>
  <c r="O41" i="1" s="1"/>
  <c r="AK52" i="2"/>
  <c r="O42" i="1" s="1"/>
  <c r="AK53" i="2"/>
  <c r="O43" i="1" s="1"/>
  <c r="AK54" i="2"/>
  <c r="O44" i="1" s="1"/>
  <c r="AK55" i="2"/>
  <c r="O45" i="1" s="1"/>
  <c r="AK56" i="2"/>
  <c r="O46" i="1" s="1"/>
  <c r="AK57" i="2"/>
  <c r="O47" i="1" s="1"/>
  <c r="AK58" i="2"/>
  <c r="O48" i="1" s="1"/>
  <c r="AK59" i="2"/>
  <c r="O49" i="1" s="1"/>
  <c r="AK60" i="2"/>
  <c r="O50" i="1" s="1"/>
  <c r="AK61" i="2"/>
  <c r="O51" i="1" s="1"/>
  <c r="AK62" i="2"/>
  <c r="O52" i="1" s="1"/>
  <c r="AK63" i="2"/>
  <c r="O53" i="1" s="1"/>
  <c r="AK64" i="2"/>
  <c r="O54" i="1" s="1"/>
  <c r="AK65" i="2"/>
  <c r="O55" i="1" s="1"/>
  <c r="AK66" i="2"/>
  <c r="O56" i="1" s="1"/>
  <c r="AK67" i="2"/>
  <c r="O57" i="1" s="1"/>
  <c r="AK68" i="2"/>
  <c r="O58" i="1" s="1"/>
  <c r="AK69" i="2"/>
  <c r="O59" i="1" s="1"/>
  <c r="AK70" i="2"/>
  <c r="O60" i="1" s="1"/>
  <c r="AK71" i="2"/>
  <c r="O61" i="1" s="1"/>
  <c r="AK72" i="2"/>
  <c r="O62" i="1" s="1"/>
  <c r="AK73" i="2"/>
  <c r="O63" i="1" s="1"/>
  <c r="AK74" i="2"/>
  <c r="O64" i="1" s="1"/>
  <c r="AK75" i="2"/>
  <c r="O65" i="1" s="1"/>
  <c r="AK76" i="2"/>
  <c r="O66" i="1" s="1"/>
  <c r="AK77" i="2"/>
  <c r="O67" i="1" s="1"/>
  <c r="AK78" i="2"/>
  <c r="O68" i="1" s="1"/>
  <c r="AK79" i="2"/>
  <c r="O69" i="1" s="1"/>
  <c r="AK80" i="2"/>
  <c r="O70" i="1" s="1"/>
  <c r="AK81" i="2"/>
  <c r="O71" i="1" s="1"/>
  <c r="AK82" i="2"/>
  <c r="O72" i="1" s="1"/>
  <c r="AK83" i="2"/>
  <c r="O73" i="1" s="1"/>
  <c r="AK84" i="2"/>
  <c r="O74" i="1" s="1"/>
  <c r="AK85" i="2"/>
  <c r="O75" i="1" s="1"/>
  <c r="AK86" i="2"/>
  <c r="O76" i="1" s="1"/>
  <c r="AK87" i="2"/>
  <c r="O77" i="1" s="1"/>
  <c r="AK88" i="2"/>
  <c r="O78" i="1" s="1"/>
  <c r="AK89" i="2"/>
  <c r="O79" i="1" s="1"/>
  <c r="AK90" i="2"/>
  <c r="O80" i="1" s="1"/>
  <c r="AK91" i="2"/>
  <c r="O81" i="1" s="1"/>
  <c r="AK92" i="2"/>
  <c r="O82" i="1" s="1"/>
  <c r="AK93" i="2"/>
  <c r="O83" i="1" s="1"/>
  <c r="AK94" i="2"/>
  <c r="O84" i="1" s="1"/>
  <c r="AK95" i="2"/>
  <c r="O85" i="1" s="1"/>
  <c r="AK96" i="2"/>
  <c r="O86" i="1" s="1"/>
  <c r="AK97" i="2"/>
  <c r="O87" i="1" s="1"/>
  <c r="AK98" i="2"/>
  <c r="O88" i="1" s="1"/>
  <c r="AK99" i="2"/>
  <c r="O89" i="1" s="1"/>
  <c r="AK100" i="2"/>
  <c r="O90" i="1" s="1"/>
  <c r="AK101" i="2"/>
  <c r="O91" i="1" s="1"/>
  <c r="AK102" i="2"/>
  <c r="O92" i="1" s="1"/>
  <c r="AK103" i="2"/>
  <c r="O93" i="1" s="1"/>
  <c r="AK104" i="2"/>
  <c r="O94" i="1" s="1"/>
  <c r="AK105" i="2"/>
  <c r="O95" i="1" s="1"/>
  <c r="AK106" i="2"/>
  <c r="O96" i="1" s="1"/>
  <c r="AK107" i="2"/>
  <c r="O97" i="1" s="1"/>
  <c r="AK108" i="2"/>
  <c r="O98" i="1" s="1"/>
  <c r="AK109" i="2"/>
  <c r="O99" i="1" s="1"/>
  <c r="AK110" i="2"/>
  <c r="O100" i="1" s="1"/>
  <c r="AK111" i="2"/>
  <c r="O101" i="1" s="1"/>
  <c r="AK112" i="2"/>
  <c r="O102" i="1" s="1"/>
  <c r="AK113" i="2"/>
  <c r="O103" i="1" s="1"/>
  <c r="AK114" i="2"/>
  <c r="O104" i="1" s="1"/>
  <c r="AK115" i="2"/>
  <c r="O105" i="1" s="1"/>
  <c r="AK116" i="2"/>
  <c r="O106" i="1" s="1"/>
  <c r="AK117" i="2"/>
  <c r="O107" i="1" s="1"/>
  <c r="AK118" i="2"/>
  <c r="O108" i="1" s="1"/>
  <c r="AK119" i="2"/>
  <c r="O109" i="1" s="1"/>
  <c r="AK120" i="2"/>
  <c r="O110" i="1" s="1"/>
  <c r="AK121" i="2"/>
  <c r="O111" i="1" s="1"/>
  <c r="AK122" i="2"/>
  <c r="O112" i="1" s="1"/>
  <c r="AK123" i="2"/>
  <c r="O113" i="1" s="1"/>
  <c r="AK124" i="2"/>
  <c r="O114" i="1" s="1"/>
  <c r="AK125" i="2"/>
  <c r="O115" i="1" s="1"/>
  <c r="AK126" i="2"/>
  <c r="O116" i="1" s="1"/>
  <c r="AK127" i="2"/>
  <c r="O117" i="1" s="1"/>
  <c r="AK128" i="2"/>
  <c r="O118" i="1" s="1"/>
  <c r="AK129" i="2"/>
  <c r="O119" i="1" s="1"/>
  <c r="AK130" i="2"/>
  <c r="O120" i="1" s="1"/>
  <c r="AK131" i="2"/>
  <c r="O121" i="1" s="1"/>
  <c r="AK132" i="2"/>
  <c r="O122" i="1" s="1"/>
  <c r="AK133" i="2"/>
  <c r="O123" i="1" s="1"/>
  <c r="AK134" i="2"/>
  <c r="O124" i="1" s="1"/>
  <c r="AK135" i="2"/>
  <c r="O125" i="1" s="1"/>
  <c r="AK136" i="2"/>
  <c r="O126" i="1" s="1"/>
  <c r="AK137" i="2"/>
  <c r="O127" i="1" s="1"/>
  <c r="AK138" i="2"/>
  <c r="O128" i="1" s="1"/>
  <c r="AK139" i="2"/>
  <c r="O129" i="1" s="1"/>
  <c r="AK140" i="2"/>
  <c r="O130" i="1" s="1"/>
  <c r="AK141" i="2"/>
  <c r="AK142" i="2"/>
  <c r="O132" i="1" s="1"/>
  <c r="AK143" i="2"/>
  <c r="O133" i="1" s="1"/>
  <c r="AK144" i="2"/>
  <c r="O134" i="1" s="1"/>
  <c r="AK145" i="2"/>
  <c r="O135" i="1" s="1"/>
  <c r="AK146" i="2"/>
  <c r="O136" i="1" s="1"/>
  <c r="AK147" i="2"/>
  <c r="O137" i="1" s="1"/>
  <c r="AK148" i="2"/>
  <c r="O138" i="1" s="1"/>
  <c r="AK149" i="2"/>
  <c r="O139" i="1" s="1"/>
  <c r="AK150" i="2"/>
  <c r="O140" i="1" s="1"/>
  <c r="AK151" i="2"/>
  <c r="O141" i="1" s="1"/>
  <c r="AK152" i="2"/>
  <c r="O142" i="1" s="1"/>
  <c r="AK153" i="2"/>
  <c r="O143" i="1" s="1"/>
  <c r="AK154" i="2"/>
  <c r="O144" i="1" s="1"/>
  <c r="AK155" i="2"/>
  <c r="O145" i="1" s="1"/>
  <c r="AK156" i="2"/>
  <c r="O146" i="1" s="1"/>
  <c r="AK157" i="2"/>
  <c r="O147" i="1" s="1"/>
  <c r="AK158" i="2"/>
  <c r="O148" i="1" s="1"/>
  <c r="AK159" i="2"/>
  <c r="O149" i="1" s="1"/>
  <c r="AK160" i="2"/>
  <c r="O150" i="1" s="1"/>
  <c r="AK161" i="2"/>
  <c r="O151" i="1" s="1"/>
  <c r="AK13" i="2"/>
  <c r="O3" i="1" s="1"/>
  <c r="AK14" i="2"/>
  <c r="O4" i="1" s="1"/>
  <c r="AK12" i="2"/>
  <c r="O2" i="1" s="1"/>
  <c r="I13" i="10"/>
  <c r="H13" i="10"/>
  <c r="K8" i="10"/>
  <c r="I7" i="10"/>
  <c r="H7" i="10"/>
  <c r="I6" i="10"/>
  <c r="H6" i="10"/>
  <c r="I5" i="10"/>
  <c r="H5" i="10"/>
  <c r="K2" i="10"/>
  <c r="I33" i="10"/>
  <c r="I27" i="16"/>
  <c r="I32" i="10"/>
  <c r="I27" i="10"/>
  <c r="I22" i="17"/>
  <c r="I22" i="16"/>
  <c r="I17" i="16"/>
  <c r="I20" i="15"/>
  <c r="I20" i="10"/>
  <c r="I12" i="16"/>
  <c r="I14" i="10"/>
  <c r="I8" i="10"/>
  <c r="U161" i="2"/>
  <c r="U160" i="2"/>
  <c r="U159" i="2"/>
  <c r="U158" i="2"/>
  <c r="U157" i="2"/>
  <c r="U156" i="2"/>
  <c r="U155" i="2"/>
  <c r="U154" i="2"/>
  <c r="U153" i="2"/>
  <c r="U152" i="2"/>
  <c r="U151" i="2"/>
  <c r="U150" i="2"/>
  <c r="U149" i="2"/>
  <c r="U148" i="2"/>
  <c r="U147" i="2"/>
  <c r="U146" i="2"/>
  <c r="U145" i="2"/>
  <c r="U144" i="2"/>
  <c r="U143" i="2"/>
  <c r="U142" i="2"/>
  <c r="U141" i="2"/>
  <c r="U140" i="2"/>
  <c r="U139" i="2"/>
  <c r="U138" i="2"/>
  <c r="U137" i="2"/>
  <c r="U136" i="2"/>
  <c r="U135" i="2"/>
  <c r="U134" i="2"/>
  <c r="U133" i="2"/>
  <c r="U132" i="2"/>
  <c r="U131" i="2"/>
  <c r="U130" i="2"/>
  <c r="U129" i="2"/>
  <c r="U128" i="2"/>
  <c r="U127" i="2"/>
  <c r="U126" i="2"/>
  <c r="U125" i="2"/>
  <c r="U124" i="2"/>
  <c r="U123" i="2"/>
  <c r="U122" i="2"/>
  <c r="U121" i="2"/>
  <c r="U120" i="2"/>
  <c r="U119" i="2"/>
  <c r="U118" i="2"/>
  <c r="U117" i="2"/>
  <c r="U116" i="2"/>
  <c r="U115" i="2"/>
  <c r="U114" i="2"/>
  <c r="U113" i="2"/>
  <c r="U112" i="2"/>
  <c r="U111" i="2"/>
  <c r="U110" i="2"/>
  <c r="U109" i="2"/>
  <c r="U108" i="2"/>
  <c r="U107" i="2"/>
  <c r="U106" i="2"/>
  <c r="U105" i="2"/>
  <c r="U104" i="2"/>
  <c r="U103" i="2"/>
  <c r="U102" i="2"/>
  <c r="U101" i="2"/>
  <c r="U100" i="2"/>
  <c r="U99" i="2"/>
  <c r="U98" i="2"/>
  <c r="U97" i="2"/>
  <c r="U96" i="2"/>
  <c r="U95" i="2"/>
  <c r="U94" i="2"/>
  <c r="U93" i="2"/>
  <c r="U92" i="2"/>
  <c r="U91" i="2"/>
  <c r="U90" i="2"/>
  <c r="U89" i="2"/>
  <c r="U88" i="2"/>
  <c r="U87" i="2"/>
  <c r="U86" i="2"/>
  <c r="U85" i="2"/>
  <c r="U84" i="2"/>
  <c r="U83" i="2"/>
  <c r="U82" i="2"/>
  <c r="U81" i="2"/>
  <c r="U80" i="2"/>
  <c r="U79" i="2"/>
  <c r="U78" i="2"/>
  <c r="U77" i="2"/>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E3" i="9"/>
  <c r="C27" i="17" s="1"/>
  <c r="W35" i="2"/>
  <c r="B25" i="1" s="1"/>
  <c r="W36" i="2"/>
  <c r="B26" i="1" s="1"/>
  <c r="W37" i="2"/>
  <c r="B27" i="1" s="1"/>
  <c r="W38" i="2"/>
  <c r="B28" i="1" s="1"/>
  <c r="W39" i="2"/>
  <c r="B29" i="1" s="1"/>
  <c r="W40" i="2"/>
  <c r="B30" i="1" s="1"/>
  <c r="W41" i="2"/>
  <c r="B31" i="1" s="1"/>
  <c r="W42" i="2"/>
  <c r="B32" i="1" s="1"/>
  <c r="W43" i="2"/>
  <c r="B33" i="1" s="1"/>
  <c r="W44" i="2"/>
  <c r="B34" i="1" s="1"/>
  <c r="W45" i="2"/>
  <c r="B35" i="1" s="1"/>
  <c r="W46" i="2"/>
  <c r="B36" i="1" s="1"/>
  <c r="W47" i="2"/>
  <c r="B37" i="1" s="1"/>
  <c r="W48" i="2"/>
  <c r="B38" i="1" s="1"/>
  <c r="W49" i="2"/>
  <c r="B39" i="1" s="1"/>
  <c r="W50" i="2"/>
  <c r="B40" i="1" s="1"/>
  <c r="W51" i="2"/>
  <c r="B41" i="1" s="1"/>
  <c r="W53" i="2"/>
  <c r="B43" i="1" s="1"/>
  <c r="W54" i="2"/>
  <c r="B44" i="1" s="1"/>
  <c r="W55" i="2"/>
  <c r="B45" i="1" s="1"/>
  <c r="W56" i="2"/>
  <c r="B46" i="1" s="1"/>
  <c r="W57" i="2"/>
  <c r="B47" i="1" s="1"/>
  <c r="W58" i="2"/>
  <c r="B48" i="1" s="1"/>
  <c r="W59" i="2"/>
  <c r="B49" i="1" s="1"/>
  <c r="W60" i="2"/>
  <c r="B50" i="1" s="1"/>
  <c r="W61" i="2"/>
  <c r="B51" i="1" s="1"/>
  <c r="W62" i="2"/>
  <c r="B52" i="1" s="1"/>
  <c r="W63" i="2"/>
  <c r="B53" i="1" s="1"/>
  <c r="W64" i="2"/>
  <c r="B54" i="1" s="1"/>
  <c r="W65" i="2"/>
  <c r="B55" i="1" s="1"/>
  <c r="W66" i="2"/>
  <c r="B56" i="1" s="1"/>
  <c r="W67" i="2"/>
  <c r="B57" i="1" s="1"/>
  <c r="W68" i="2"/>
  <c r="B58" i="1" s="1"/>
  <c r="W69" i="2"/>
  <c r="B59" i="1" s="1"/>
  <c r="W70" i="2"/>
  <c r="B60" i="1" s="1"/>
  <c r="W71" i="2"/>
  <c r="B61" i="1" s="1"/>
  <c r="W72" i="2"/>
  <c r="B62" i="1" s="1"/>
  <c r="W73" i="2"/>
  <c r="B63" i="1" s="1"/>
  <c r="W74" i="2"/>
  <c r="B64" i="1" s="1"/>
  <c r="W75" i="2"/>
  <c r="B65" i="1" s="1"/>
  <c r="W76" i="2"/>
  <c r="B66" i="1" s="1"/>
  <c r="W77" i="2"/>
  <c r="B67" i="1" s="1"/>
  <c r="W78" i="2"/>
  <c r="B68" i="1" s="1"/>
  <c r="W79" i="2"/>
  <c r="B69" i="1" s="1"/>
  <c r="W80" i="2"/>
  <c r="B70" i="1" s="1"/>
  <c r="W81" i="2"/>
  <c r="B71" i="1" s="1"/>
  <c r="W82" i="2"/>
  <c r="B72" i="1" s="1"/>
  <c r="W83" i="2"/>
  <c r="B73" i="1" s="1"/>
  <c r="W84" i="2"/>
  <c r="B74" i="1" s="1"/>
  <c r="W85" i="2"/>
  <c r="B75" i="1" s="1"/>
  <c r="W86" i="2"/>
  <c r="B76" i="1" s="1"/>
  <c r="W87" i="2"/>
  <c r="B77" i="1" s="1"/>
  <c r="W88" i="2"/>
  <c r="B78" i="1" s="1"/>
  <c r="W89" i="2"/>
  <c r="B79" i="1" s="1"/>
  <c r="W90" i="2"/>
  <c r="B80" i="1" s="1"/>
  <c r="W91" i="2"/>
  <c r="B81" i="1" s="1"/>
  <c r="W92" i="2"/>
  <c r="B82" i="1" s="1"/>
  <c r="W93" i="2"/>
  <c r="B83" i="1" s="1"/>
  <c r="W94" i="2"/>
  <c r="B84" i="1" s="1"/>
  <c r="W95" i="2"/>
  <c r="B85" i="1" s="1"/>
  <c r="W96" i="2"/>
  <c r="B86" i="1" s="1"/>
  <c r="W97" i="2"/>
  <c r="B87" i="1" s="1"/>
  <c r="W98" i="2"/>
  <c r="B88" i="1" s="1"/>
  <c r="W99" i="2"/>
  <c r="B89" i="1" s="1"/>
  <c r="W100" i="2"/>
  <c r="B90" i="1" s="1"/>
  <c r="W101" i="2"/>
  <c r="B91" i="1" s="1"/>
  <c r="W102" i="2"/>
  <c r="B92" i="1" s="1"/>
  <c r="W103" i="2"/>
  <c r="B93" i="1" s="1"/>
  <c r="W104" i="2"/>
  <c r="B94" i="1" s="1"/>
  <c r="W105" i="2"/>
  <c r="B95" i="1" s="1"/>
  <c r="W106" i="2"/>
  <c r="B96" i="1" s="1"/>
  <c r="W107" i="2"/>
  <c r="B97" i="1" s="1"/>
  <c r="W108" i="2"/>
  <c r="B98" i="1" s="1"/>
  <c r="W109" i="2"/>
  <c r="B99" i="1" s="1"/>
  <c r="W110" i="2"/>
  <c r="B100" i="1" s="1"/>
  <c r="W111" i="2"/>
  <c r="B101" i="1" s="1"/>
  <c r="W112" i="2"/>
  <c r="B102" i="1" s="1"/>
  <c r="W113" i="2"/>
  <c r="B103" i="1" s="1"/>
  <c r="W114" i="2"/>
  <c r="B104" i="1" s="1"/>
  <c r="W115" i="2"/>
  <c r="B105" i="1" s="1"/>
  <c r="W116" i="2"/>
  <c r="B106" i="1" s="1"/>
  <c r="W117" i="2"/>
  <c r="B107" i="1" s="1"/>
  <c r="W118" i="2"/>
  <c r="B108" i="1" s="1"/>
  <c r="W119" i="2"/>
  <c r="B109" i="1" s="1"/>
  <c r="W120" i="2"/>
  <c r="B110" i="1" s="1"/>
  <c r="W121" i="2"/>
  <c r="B111" i="1" s="1"/>
  <c r="W122" i="2"/>
  <c r="B112" i="1" s="1"/>
  <c r="W123" i="2"/>
  <c r="B113" i="1" s="1"/>
  <c r="W124" i="2"/>
  <c r="B114" i="1" s="1"/>
  <c r="W125" i="2"/>
  <c r="B115" i="1" s="1"/>
  <c r="W126" i="2"/>
  <c r="B116" i="1" s="1"/>
  <c r="W127" i="2"/>
  <c r="B117" i="1" s="1"/>
  <c r="W128" i="2"/>
  <c r="B118" i="1" s="1"/>
  <c r="W129" i="2"/>
  <c r="B119" i="1" s="1"/>
  <c r="W130" i="2"/>
  <c r="B120" i="1" s="1"/>
  <c r="W131" i="2"/>
  <c r="B121" i="1" s="1"/>
  <c r="W132" i="2"/>
  <c r="B122" i="1" s="1"/>
  <c r="W133" i="2"/>
  <c r="B123" i="1" s="1"/>
  <c r="W134" i="2"/>
  <c r="B124" i="1" s="1"/>
  <c r="W135" i="2"/>
  <c r="B125" i="1" s="1"/>
  <c r="W136" i="2"/>
  <c r="B126" i="1" s="1"/>
  <c r="W137" i="2"/>
  <c r="B127" i="1" s="1"/>
  <c r="W138" i="2"/>
  <c r="B128" i="1" s="1"/>
  <c r="W139" i="2"/>
  <c r="B129" i="1" s="1"/>
  <c r="W140" i="2"/>
  <c r="B130" i="1" s="1"/>
  <c r="W141" i="2"/>
  <c r="B131" i="1" s="1"/>
  <c r="W142" i="2"/>
  <c r="B132" i="1" s="1"/>
  <c r="W143" i="2"/>
  <c r="B133" i="1" s="1"/>
  <c r="W144" i="2"/>
  <c r="B134" i="1" s="1"/>
  <c r="W145" i="2"/>
  <c r="B135" i="1" s="1"/>
  <c r="W146" i="2"/>
  <c r="B136" i="1" s="1"/>
  <c r="W147" i="2"/>
  <c r="B137" i="1" s="1"/>
  <c r="W148" i="2"/>
  <c r="B138" i="1" s="1"/>
  <c r="W149" i="2"/>
  <c r="B139" i="1" s="1"/>
  <c r="W150" i="2"/>
  <c r="B140" i="1" s="1"/>
  <c r="W151" i="2"/>
  <c r="B141" i="1" s="1"/>
  <c r="W152" i="2"/>
  <c r="B142" i="1" s="1"/>
  <c r="W153" i="2"/>
  <c r="B143" i="1" s="1"/>
  <c r="W154" i="2"/>
  <c r="B144" i="1" s="1"/>
  <c r="W155" i="2"/>
  <c r="B145" i="1" s="1"/>
  <c r="W156" i="2"/>
  <c r="B146" i="1" s="1"/>
  <c r="W157" i="2"/>
  <c r="B147" i="1" s="1"/>
  <c r="W158" i="2"/>
  <c r="B148" i="1" s="1"/>
  <c r="W159" i="2"/>
  <c r="B149" i="1" s="1"/>
  <c r="W160" i="2"/>
  <c r="B150" i="1" s="1"/>
  <c r="W161" i="2"/>
  <c r="B151" i="1" s="1"/>
  <c r="V31" i="2"/>
  <c r="AB31" i="2" s="1"/>
  <c r="V35" i="2"/>
  <c r="AB35" i="2" s="1"/>
  <c r="V36" i="2"/>
  <c r="AB36" i="2" s="1"/>
  <c r="V37" i="2"/>
  <c r="AB37" i="2" s="1"/>
  <c r="V38" i="2"/>
  <c r="AB38" i="2" s="1"/>
  <c r="V39" i="2"/>
  <c r="AB39" i="2" s="1"/>
  <c r="V40" i="2"/>
  <c r="AB40" i="2" s="1"/>
  <c r="V41" i="2"/>
  <c r="AB41" i="2" s="1"/>
  <c r="V42" i="2"/>
  <c r="AB42" i="2" s="1"/>
  <c r="V43" i="2"/>
  <c r="AB43" i="2" s="1"/>
  <c r="V44" i="2"/>
  <c r="AB44" i="2" s="1"/>
  <c r="V45" i="2"/>
  <c r="AB45" i="2" s="1"/>
  <c r="V46" i="2"/>
  <c r="AB46" i="2" s="1"/>
  <c r="V47" i="2"/>
  <c r="AB47" i="2" s="1"/>
  <c r="V48" i="2"/>
  <c r="AB48" i="2" s="1"/>
  <c r="V49" i="2"/>
  <c r="AB49" i="2" s="1"/>
  <c r="V50" i="2"/>
  <c r="AB50" i="2" s="1"/>
  <c r="V51" i="2"/>
  <c r="AB51" i="2" s="1"/>
  <c r="V53" i="2"/>
  <c r="AB53" i="2" s="1"/>
  <c r="V54" i="2"/>
  <c r="AB54" i="2" s="1"/>
  <c r="V55" i="2"/>
  <c r="AB55" i="2" s="1"/>
  <c r="V56" i="2"/>
  <c r="AB56" i="2" s="1"/>
  <c r="V57" i="2"/>
  <c r="AB57" i="2" s="1"/>
  <c r="V58" i="2"/>
  <c r="AB58" i="2" s="1"/>
  <c r="V59" i="2"/>
  <c r="AB59" i="2" s="1"/>
  <c r="V60" i="2"/>
  <c r="AB60" i="2" s="1"/>
  <c r="V61" i="2"/>
  <c r="AB61" i="2" s="1"/>
  <c r="V62" i="2"/>
  <c r="AB62" i="2" s="1"/>
  <c r="V63" i="2"/>
  <c r="AB63" i="2" s="1"/>
  <c r="V64" i="2"/>
  <c r="V65" i="2"/>
  <c r="AB65" i="2" s="1"/>
  <c r="V66" i="2"/>
  <c r="AB66" i="2" s="1"/>
  <c r="V67" i="2"/>
  <c r="AB67" i="2" s="1"/>
  <c r="V68" i="2"/>
  <c r="V69" i="2"/>
  <c r="AB69" i="2" s="1"/>
  <c r="V70" i="2"/>
  <c r="AB70" i="2" s="1"/>
  <c r="V71" i="2"/>
  <c r="AB71" i="2" s="1"/>
  <c r="V72" i="2"/>
  <c r="AB72" i="2" s="1"/>
  <c r="V73" i="2"/>
  <c r="AB73" i="2" s="1"/>
  <c r="V74" i="2"/>
  <c r="AB74" i="2" s="1"/>
  <c r="V75" i="2"/>
  <c r="AB75" i="2" s="1"/>
  <c r="V76" i="2"/>
  <c r="AB76" i="2" s="1"/>
  <c r="V77" i="2"/>
  <c r="AB77" i="2" s="1"/>
  <c r="V78" i="2"/>
  <c r="AB78" i="2" s="1"/>
  <c r="V79" i="2"/>
  <c r="AB79" i="2" s="1"/>
  <c r="V80" i="2"/>
  <c r="AB80" i="2" s="1"/>
  <c r="V81" i="2"/>
  <c r="AB81" i="2" s="1"/>
  <c r="V82" i="2"/>
  <c r="AB82" i="2" s="1"/>
  <c r="V83" i="2"/>
  <c r="AB83" i="2" s="1"/>
  <c r="V84" i="2"/>
  <c r="AB84" i="2" s="1"/>
  <c r="V85" i="2"/>
  <c r="AB85" i="2" s="1"/>
  <c r="V86" i="2"/>
  <c r="AB86" i="2" s="1"/>
  <c r="V87" i="2"/>
  <c r="AB87" i="2" s="1"/>
  <c r="V88" i="2"/>
  <c r="V89" i="2"/>
  <c r="AB89" i="2" s="1"/>
  <c r="V90" i="2"/>
  <c r="AB90" i="2" s="1"/>
  <c r="V91" i="2"/>
  <c r="AB91" i="2" s="1"/>
  <c r="V92" i="2"/>
  <c r="V93" i="2"/>
  <c r="AB93" i="2" s="1"/>
  <c r="V94" i="2"/>
  <c r="AB94" i="2" s="1"/>
  <c r="V95" i="2"/>
  <c r="AB95" i="2" s="1"/>
  <c r="V96" i="2"/>
  <c r="AB96" i="2" s="1"/>
  <c r="V97" i="2"/>
  <c r="AB97" i="2" s="1"/>
  <c r="V98" i="2"/>
  <c r="AB98" i="2" s="1"/>
  <c r="V99" i="2"/>
  <c r="AB99" i="2" s="1"/>
  <c r="V100" i="2"/>
  <c r="AB100" i="2" s="1"/>
  <c r="V101" i="2"/>
  <c r="AB101" i="2" s="1"/>
  <c r="V102" i="2"/>
  <c r="AB102" i="2" s="1"/>
  <c r="V103" i="2"/>
  <c r="AB103" i="2" s="1"/>
  <c r="V104" i="2"/>
  <c r="AB104" i="2" s="1"/>
  <c r="V105" i="2"/>
  <c r="AB105" i="2" s="1"/>
  <c r="V106" i="2"/>
  <c r="AB106" i="2" s="1"/>
  <c r="V107" i="2"/>
  <c r="AB107" i="2" s="1"/>
  <c r="V108" i="2"/>
  <c r="AB108" i="2" s="1"/>
  <c r="V109" i="2"/>
  <c r="AB109" i="2" s="1"/>
  <c r="V110" i="2"/>
  <c r="AB110" i="2" s="1"/>
  <c r="V111" i="2"/>
  <c r="AB111" i="2" s="1"/>
  <c r="V112" i="2"/>
  <c r="V113" i="2"/>
  <c r="AB113" i="2" s="1"/>
  <c r="V114" i="2"/>
  <c r="AB114" i="2" s="1"/>
  <c r="V115" i="2"/>
  <c r="AB115" i="2" s="1"/>
  <c r="V116" i="2"/>
  <c r="AB116" i="2" s="1"/>
  <c r="V117" i="2"/>
  <c r="AB117" i="2" s="1"/>
  <c r="V118" i="2"/>
  <c r="AB118" i="2" s="1"/>
  <c r="V119" i="2"/>
  <c r="AB119" i="2" s="1"/>
  <c r="V120" i="2"/>
  <c r="AB120" i="2" s="1"/>
  <c r="V121" i="2"/>
  <c r="AB121" i="2" s="1"/>
  <c r="V122" i="2"/>
  <c r="AB122" i="2" s="1"/>
  <c r="V123" i="2"/>
  <c r="AB123" i="2" s="1"/>
  <c r="V124" i="2"/>
  <c r="V125" i="2"/>
  <c r="AB125" i="2" s="1"/>
  <c r="V126" i="2"/>
  <c r="AB126" i="2" s="1"/>
  <c r="V127" i="2"/>
  <c r="AB127" i="2" s="1"/>
  <c r="V128" i="2"/>
  <c r="AB128" i="2" s="1"/>
  <c r="V129" i="2"/>
  <c r="AB129" i="2" s="1"/>
  <c r="V130" i="2"/>
  <c r="AB130" i="2" s="1"/>
  <c r="V131" i="2"/>
  <c r="AB131" i="2" s="1"/>
  <c r="V132" i="2"/>
  <c r="AB132" i="2" s="1"/>
  <c r="V133" i="2"/>
  <c r="AB133" i="2" s="1"/>
  <c r="V134" i="2"/>
  <c r="AB134" i="2" s="1"/>
  <c r="V135" i="2"/>
  <c r="AB135" i="2" s="1"/>
  <c r="V136" i="2"/>
  <c r="V137" i="2"/>
  <c r="AB137" i="2" s="1"/>
  <c r="V138" i="2"/>
  <c r="AB138" i="2" s="1"/>
  <c r="V139" i="2"/>
  <c r="AB139" i="2" s="1"/>
  <c r="V140" i="2"/>
  <c r="AB140" i="2" s="1"/>
  <c r="V141" i="2"/>
  <c r="AB141" i="2" s="1"/>
  <c r="V142" i="2"/>
  <c r="AB142" i="2" s="1"/>
  <c r="V143" i="2"/>
  <c r="AB143" i="2" s="1"/>
  <c r="V144" i="2"/>
  <c r="AB144" i="2" s="1"/>
  <c r="V145" i="2"/>
  <c r="AB145" i="2" s="1"/>
  <c r="V146" i="2"/>
  <c r="AB146" i="2" s="1"/>
  <c r="V147" i="2"/>
  <c r="AB147" i="2" s="1"/>
  <c r="V148" i="2"/>
  <c r="V149" i="2"/>
  <c r="AB149" i="2" s="1"/>
  <c r="V150" i="2"/>
  <c r="AB150" i="2" s="1"/>
  <c r="V151" i="2"/>
  <c r="AB151" i="2" s="1"/>
  <c r="V152" i="2"/>
  <c r="AB152" i="2" s="1"/>
  <c r="V153" i="2"/>
  <c r="AB153" i="2" s="1"/>
  <c r="V154" i="2"/>
  <c r="AB154" i="2" s="1"/>
  <c r="V155" i="2"/>
  <c r="AB155" i="2" s="1"/>
  <c r="V156" i="2"/>
  <c r="AB156" i="2" s="1"/>
  <c r="V157" i="2"/>
  <c r="AB157" i="2" s="1"/>
  <c r="V158" i="2"/>
  <c r="AB158" i="2" s="1"/>
  <c r="V159" i="2"/>
  <c r="AB159" i="2" s="1"/>
  <c r="V160" i="2"/>
  <c r="V161" i="2"/>
  <c r="AB161" i="2" s="1"/>
  <c r="K3" i="2"/>
  <c r="V4" i="2" s="1"/>
  <c r="M447" i="1" l="1"/>
  <c r="N447" i="1"/>
  <c r="M443" i="1"/>
  <c r="N443" i="1"/>
  <c r="M439" i="1"/>
  <c r="N439" i="1"/>
  <c r="M435" i="1"/>
  <c r="N435" i="1"/>
  <c r="M431" i="1"/>
  <c r="N431" i="1"/>
  <c r="M427" i="1"/>
  <c r="N427" i="1"/>
  <c r="M423" i="1"/>
  <c r="N423" i="1"/>
  <c r="M419" i="1"/>
  <c r="N419" i="1"/>
  <c r="M415" i="1"/>
  <c r="N415" i="1"/>
  <c r="M411" i="1"/>
  <c r="N411" i="1"/>
  <c r="M407" i="1"/>
  <c r="N407" i="1"/>
  <c r="M403" i="1"/>
  <c r="N403" i="1"/>
  <c r="M399" i="1"/>
  <c r="N399" i="1"/>
  <c r="M395" i="1"/>
  <c r="N395" i="1"/>
  <c r="M391" i="1"/>
  <c r="N391" i="1"/>
  <c r="M387" i="1"/>
  <c r="N387" i="1"/>
  <c r="M383" i="1"/>
  <c r="N383" i="1"/>
  <c r="M379" i="1"/>
  <c r="N379" i="1"/>
  <c r="M375" i="1"/>
  <c r="N375" i="1"/>
  <c r="M371" i="1"/>
  <c r="N371" i="1"/>
  <c r="M367" i="1"/>
  <c r="N367" i="1"/>
  <c r="M363" i="1"/>
  <c r="N363" i="1"/>
  <c r="N359" i="1"/>
  <c r="M359" i="1"/>
  <c r="M355" i="1"/>
  <c r="N355" i="1"/>
  <c r="M351" i="1"/>
  <c r="N351" i="1"/>
  <c r="M347" i="1"/>
  <c r="N347" i="1"/>
  <c r="N343" i="1"/>
  <c r="M343" i="1"/>
  <c r="M339" i="1"/>
  <c r="N339" i="1"/>
  <c r="M335" i="1"/>
  <c r="N335" i="1"/>
  <c r="M331" i="1"/>
  <c r="N331" i="1"/>
  <c r="N327" i="1"/>
  <c r="M327" i="1"/>
  <c r="M323" i="1"/>
  <c r="N323" i="1"/>
  <c r="M319" i="1"/>
  <c r="N319" i="1"/>
  <c r="M315" i="1"/>
  <c r="N315" i="1"/>
  <c r="N311" i="1"/>
  <c r="M311" i="1"/>
  <c r="M307" i="1"/>
  <c r="N307" i="1"/>
  <c r="M303" i="1"/>
  <c r="N303" i="1"/>
  <c r="M299" i="1"/>
  <c r="N299" i="1"/>
  <c r="N295" i="1"/>
  <c r="M295" i="1"/>
  <c r="M291" i="1"/>
  <c r="N291" i="1"/>
  <c r="M287" i="1"/>
  <c r="N287" i="1"/>
  <c r="M283" i="1"/>
  <c r="N283" i="1"/>
  <c r="N279" i="1"/>
  <c r="M279" i="1"/>
  <c r="N275" i="1"/>
  <c r="M275" i="1"/>
  <c r="M271" i="1"/>
  <c r="N271" i="1"/>
  <c r="M267" i="1"/>
  <c r="N267" i="1"/>
  <c r="N263" i="1"/>
  <c r="M263" i="1"/>
  <c r="N259" i="1"/>
  <c r="M259" i="1"/>
  <c r="M255" i="1"/>
  <c r="N255" i="1"/>
  <c r="M251" i="1"/>
  <c r="N251" i="1"/>
  <c r="N247" i="1"/>
  <c r="M247" i="1"/>
  <c r="N243" i="1"/>
  <c r="M243" i="1"/>
  <c r="M239" i="1"/>
  <c r="N239" i="1"/>
  <c r="M235" i="1"/>
  <c r="N235" i="1"/>
  <c r="N231" i="1"/>
  <c r="M231" i="1"/>
  <c r="N227" i="1"/>
  <c r="M227" i="1"/>
  <c r="M223" i="1"/>
  <c r="N223" i="1"/>
  <c r="M219" i="1"/>
  <c r="N219" i="1"/>
  <c r="N215" i="1"/>
  <c r="M215" i="1"/>
  <c r="N211" i="1"/>
  <c r="M211" i="1"/>
  <c r="M207" i="1"/>
  <c r="N207" i="1"/>
  <c r="M203" i="1"/>
  <c r="N203" i="1"/>
  <c r="N199" i="1"/>
  <c r="M199" i="1"/>
  <c r="N195" i="1"/>
  <c r="M195" i="1"/>
  <c r="M191" i="1"/>
  <c r="N191" i="1"/>
  <c r="M187" i="1"/>
  <c r="N187" i="1"/>
  <c r="N183" i="1"/>
  <c r="M183" i="1"/>
  <c r="N179" i="1"/>
  <c r="M179" i="1"/>
  <c r="M175" i="1"/>
  <c r="N175" i="1"/>
  <c r="M171" i="1"/>
  <c r="N171" i="1"/>
  <c r="N167" i="1"/>
  <c r="M167" i="1"/>
  <c r="N163" i="1"/>
  <c r="M163" i="1"/>
  <c r="M159" i="1"/>
  <c r="N159" i="1"/>
  <c r="M155" i="1"/>
  <c r="N155" i="1"/>
  <c r="M444" i="1"/>
  <c r="N444" i="1"/>
  <c r="M440" i="1"/>
  <c r="N440" i="1"/>
  <c r="M436" i="1"/>
  <c r="N436" i="1"/>
  <c r="M432" i="1"/>
  <c r="N432" i="1"/>
  <c r="M428" i="1"/>
  <c r="N428" i="1"/>
  <c r="M424" i="1"/>
  <c r="N424" i="1"/>
  <c r="M420" i="1"/>
  <c r="N420" i="1"/>
  <c r="M416" i="1"/>
  <c r="N416" i="1"/>
  <c r="M412" i="1"/>
  <c r="N412" i="1"/>
  <c r="M408" i="1"/>
  <c r="N408" i="1"/>
  <c r="M404" i="1"/>
  <c r="N404" i="1"/>
  <c r="M400" i="1"/>
  <c r="N400" i="1"/>
  <c r="M396" i="1"/>
  <c r="N396" i="1"/>
  <c r="M392" i="1"/>
  <c r="N392" i="1"/>
  <c r="M388" i="1"/>
  <c r="N388" i="1"/>
  <c r="M384" i="1"/>
  <c r="N384" i="1"/>
  <c r="M380" i="1"/>
  <c r="N380" i="1"/>
  <c r="M376" i="1"/>
  <c r="N376" i="1"/>
  <c r="M372" i="1"/>
  <c r="N372" i="1"/>
  <c r="M368" i="1"/>
  <c r="N368" i="1"/>
  <c r="M364" i="1"/>
  <c r="N364" i="1"/>
  <c r="M360" i="1"/>
  <c r="N360" i="1"/>
  <c r="M356" i="1"/>
  <c r="N356" i="1"/>
  <c r="M352" i="1"/>
  <c r="N352" i="1"/>
  <c r="M348" i="1"/>
  <c r="N348" i="1"/>
  <c r="M344" i="1"/>
  <c r="N344" i="1"/>
  <c r="M340" i="1"/>
  <c r="N340" i="1"/>
  <c r="M336" i="1"/>
  <c r="N336" i="1"/>
  <c r="M332" i="1"/>
  <c r="N332" i="1"/>
  <c r="M328" i="1"/>
  <c r="N328" i="1"/>
  <c r="M324" i="1"/>
  <c r="N324" i="1"/>
  <c r="M320" i="1"/>
  <c r="N320" i="1"/>
  <c r="M316" i="1"/>
  <c r="N316" i="1"/>
  <c r="M312" i="1"/>
  <c r="N312" i="1"/>
  <c r="M308" i="1"/>
  <c r="N308" i="1"/>
  <c r="M304" i="1"/>
  <c r="N304" i="1"/>
  <c r="M300" i="1"/>
  <c r="N300" i="1"/>
  <c r="M296" i="1"/>
  <c r="N296" i="1"/>
  <c r="M292" i="1"/>
  <c r="N292" i="1"/>
  <c r="M288" i="1"/>
  <c r="N288" i="1"/>
  <c r="M284" i="1"/>
  <c r="N284" i="1"/>
  <c r="M280" i="1"/>
  <c r="N280" i="1"/>
  <c r="M276" i="1"/>
  <c r="N276" i="1"/>
  <c r="M272" i="1"/>
  <c r="N272" i="1"/>
  <c r="M268" i="1"/>
  <c r="N268" i="1"/>
  <c r="M264" i="1"/>
  <c r="N264" i="1"/>
  <c r="M260" i="1"/>
  <c r="N260" i="1"/>
  <c r="M256" i="1"/>
  <c r="N256" i="1"/>
  <c r="M252" i="1"/>
  <c r="N252" i="1"/>
  <c r="M248" i="1"/>
  <c r="N248" i="1"/>
  <c r="M244" i="1"/>
  <c r="N244" i="1"/>
  <c r="M240" i="1"/>
  <c r="N240" i="1"/>
  <c r="M236" i="1"/>
  <c r="N236" i="1"/>
  <c r="M232" i="1"/>
  <c r="N232" i="1"/>
  <c r="M228" i="1"/>
  <c r="N228" i="1"/>
  <c r="M224" i="1"/>
  <c r="N224" i="1"/>
  <c r="M220" i="1"/>
  <c r="N220" i="1"/>
  <c r="M216" i="1"/>
  <c r="N216" i="1"/>
  <c r="M212" i="1"/>
  <c r="N212" i="1"/>
  <c r="M208" i="1"/>
  <c r="N208" i="1"/>
  <c r="M204" i="1"/>
  <c r="N204" i="1"/>
  <c r="M200" i="1"/>
  <c r="N200" i="1"/>
  <c r="M196" i="1"/>
  <c r="N196" i="1"/>
  <c r="M192" i="1"/>
  <c r="N192" i="1"/>
  <c r="M188" i="1"/>
  <c r="N188" i="1"/>
  <c r="M184" i="1"/>
  <c r="N184" i="1"/>
  <c r="M180" i="1"/>
  <c r="N180" i="1"/>
  <c r="M176" i="1"/>
  <c r="N176" i="1"/>
  <c r="M172" i="1"/>
  <c r="N172" i="1"/>
  <c r="M168" i="1"/>
  <c r="N168" i="1"/>
  <c r="M164" i="1"/>
  <c r="N164" i="1"/>
  <c r="M160" i="1"/>
  <c r="N160" i="1"/>
  <c r="M156" i="1"/>
  <c r="N156" i="1"/>
  <c r="M152" i="1"/>
  <c r="N152" i="1"/>
  <c r="M445" i="1"/>
  <c r="N445" i="1"/>
  <c r="M441" i="1"/>
  <c r="N441" i="1"/>
  <c r="M437" i="1"/>
  <c r="N437" i="1"/>
  <c r="M433" i="1"/>
  <c r="N433" i="1"/>
  <c r="M429" i="1"/>
  <c r="N429" i="1"/>
  <c r="M425" i="1"/>
  <c r="N425" i="1"/>
  <c r="M421" i="1"/>
  <c r="N421" i="1"/>
  <c r="M417" i="1"/>
  <c r="N417" i="1"/>
  <c r="M413" i="1"/>
  <c r="N413" i="1"/>
  <c r="M409" i="1"/>
  <c r="N409" i="1"/>
  <c r="M405" i="1"/>
  <c r="N405" i="1"/>
  <c r="M401" i="1"/>
  <c r="N401" i="1"/>
  <c r="M397" i="1"/>
  <c r="N397" i="1"/>
  <c r="M393" i="1"/>
  <c r="N393" i="1"/>
  <c r="M389" i="1"/>
  <c r="N389" i="1"/>
  <c r="M385" i="1"/>
  <c r="N385" i="1"/>
  <c r="M381" i="1"/>
  <c r="N381" i="1"/>
  <c r="M377" i="1"/>
  <c r="N377" i="1"/>
  <c r="M373" i="1"/>
  <c r="N373" i="1"/>
  <c r="M369" i="1"/>
  <c r="N369" i="1"/>
  <c r="M365" i="1"/>
  <c r="N365" i="1"/>
  <c r="M361" i="1"/>
  <c r="N361" i="1"/>
  <c r="M357" i="1"/>
  <c r="N357" i="1"/>
  <c r="M353" i="1"/>
  <c r="N353" i="1"/>
  <c r="M349" i="1"/>
  <c r="N349" i="1"/>
  <c r="M345" i="1"/>
  <c r="N345" i="1"/>
  <c r="M341" i="1"/>
  <c r="N341" i="1"/>
  <c r="M337" i="1"/>
  <c r="N337" i="1"/>
  <c r="M333" i="1"/>
  <c r="N333" i="1"/>
  <c r="M329" i="1"/>
  <c r="N329" i="1"/>
  <c r="M325" i="1"/>
  <c r="N325" i="1"/>
  <c r="M321" i="1"/>
  <c r="N321" i="1"/>
  <c r="M317" i="1"/>
  <c r="N317" i="1"/>
  <c r="M313" i="1"/>
  <c r="N313" i="1"/>
  <c r="M309" i="1"/>
  <c r="N309" i="1"/>
  <c r="M305" i="1"/>
  <c r="N305" i="1"/>
  <c r="M301" i="1"/>
  <c r="N301" i="1"/>
  <c r="M297" i="1"/>
  <c r="N297" i="1"/>
  <c r="M293" i="1"/>
  <c r="N293" i="1"/>
  <c r="M289" i="1"/>
  <c r="N289" i="1"/>
  <c r="M285" i="1"/>
  <c r="N285" i="1"/>
  <c r="M281" i="1"/>
  <c r="N281" i="1"/>
  <c r="M277" i="1"/>
  <c r="N277" i="1"/>
  <c r="M273" i="1"/>
  <c r="N273" i="1"/>
  <c r="M269" i="1"/>
  <c r="N269" i="1"/>
  <c r="M265" i="1"/>
  <c r="N265" i="1"/>
  <c r="M261" i="1"/>
  <c r="N261" i="1"/>
  <c r="M257" i="1"/>
  <c r="N257" i="1"/>
  <c r="M253" i="1"/>
  <c r="N253" i="1"/>
  <c r="M249" i="1"/>
  <c r="N249" i="1"/>
  <c r="M245" i="1"/>
  <c r="N245" i="1"/>
  <c r="M241" i="1"/>
  <c r="N241" i="1"/>
  <c r="M237" i="1"/>
  <c r="N237" i="1"/>
  <c r="M233" i="1"/>
  <c r="N233" i="1"/>
  <c r="M229" i="1"/>
  <c r="N229" i="1"/>
  <c r="M225" i="1"/>
  <c r="N225" i="1"/>
  <c r="M221" i="1"/>
  <c r="N221" i="1"/>
  <c r="M217" i="1"/>
  <c r="N217" i="1"/>
  <c r="M213" i="1"/>
  <c r="N213" i="1"/>
  <c r="M209" i="1"/>
  <c r="N209" i="1"/>
  <c r="M205" i="1"/>
  <c r="N205" i="1"/>
  <c r="M201" i="1"/>
  <c r="N201" i="1"/>
  <c r="M197" i="1"/>
  <c r="N197" i="1"/>
  <c r="M193" i="1"/>
  <c r="N193" i="1"/>
  <c r="M189" i="1"/>
  <c r="N189" i="1"/>
  <c r="M185" i="1"/>
  <c r="N185" i="1"/>
  <c r="M181" i="1"/>
  <c r="N181" i="1"/>
  <c r="M177" i="1"/>
  <c r="N177" i="1"/>
  <c r="M173" i="1"/>
  <c r="N173" i="1"/>
  <c r="M169" i="1"/>
  <c r="N169" i="1"/>
  <c r="M165" i="1"/>
  <c r="N165" i="1"/>
  <c r="M161" i="1"/>
  <c r="N161" i="1"/>
  <c r="M157" i="1"/>
  <c r="N157" i="1"/>
  <c r="M153" i="1"/>
  <c r="N153" i="1"/>
  <c r="M446" i="1"/>
  <c r="N446" i="1"/>
  <c r="M442" i="1"/>
  <c r="N442" i="1"/>
  <c r="M438" i="1"/>
  <c r="N438" i="1"/>
  <c r="M434" i="1"/>
  <c r="N434" i="1"/>
  <c r="M430" i="1"/>
  <c r="N430" i="1"/>
  <c r="M426" i="1"/>
  <c r="N426" i="1"/>
  <c r="M422" i="1"/>
  <c r="N422" i="1"/>
  <c r="M418" i="1"/>
  <c r="N418" i="1"/>
  <c r="M414" i="1"/>
  <c r="N414" i="1"/>
  <c r="M410" i="1"/>
  <c r="N410" i="1"/>
  <c r="M406" i="1"/>
  <c r="N406" i="1"/>
  <c r="M402" i="1"/>
  <c r="N402" i="1"/>
  <c r="M398" i="1"/>
  <c r="N398" i="1"/>
  <c r="M394" i="1"/>
  <c r="N394" i="1"/>
  <c r="M390" i="1"/>
  <c r="N390" i="1"/>
  <c r="M386" i="1"/>
  <c r="N386" i="1"/>
  <c r="M382" i="1"/>
  <c r="N382" i="1"/>
  <c r="M378" i="1"/>
  <c r="N378" i="1"/>
  <c r="M374" i="1"/>
  <c r="N374" i="1"/>
  <c r="M370" i="1"/>
  <c r="N370" i="1"/>
  <c r="M366" i="1"/>
  <c r="N366" i="1"/>
  <c r="M362" i="1"/>
  <c r="N362" i="1"/>
  <c r="M358" i="1"/>
  <c r="N358" i="1"/>
  <c r="M354" i="1"/>
  <c r="N354" i="1"/>
  <c r="M350" i="1"/>
  <c r="N350" i="1"/>
  <c r="M346" i="1"/>
  <c r="N346" i="1"/>
  <c r="M342" i="1"/>
  <c r="N342" i="1"/>
  <c r="M338" i="1"/>
  <c r="N338" i="1"/>
  <c r="M334" i="1"/>
  <c r="N334" i="1"/>
  <c r="M330" i="1"/>
  <c r="N330" i="1"/>
  <c r="M326" i="1"/>
  <c r="N326" i="1"/>
  <c r="M322" i="1"/>
  <c r="N322" i="1"/>
  <c r="M318" i="1"/>
  <c r="N318" i="1"/>
  <c r="M314" i="1"/>
  <c r="N314" i="1"/>
  <c r="M310" i="1"/>
  <c r="N310" i="1"/>
  <c r="M306" i="1"/>
  <c r="N306" i="1"/>
  <c r="M302" i="1"/>
  <c r="N302" i="1"/>
  <c r="M298" i="1"/>
  <c r="N298" i="1"/>
  <c r="M294" i="1"/>
  <c r="N294" i="1"/>
  <c r="M290" i="1"/>
  <c r="N290" i="1"/>
  <c r="M286" i="1"/>
  <c r="N286" i="1"/>
  <c r="M282" i="1"/>
  <c r="N282" i="1"/>
  <c r="M278" i="1"/>
  <c r="N278" i="1"/>
  <c r="M274" i="1"/>
  <c r="N274" i="1"/>
  <c r="M270" i="1"/>
  <c r="N270" i="1"/>
  <c r="M266" i="1"/>
  <c r="N266" i="1"/>
  <c r="M262" i="1"/>
  <c r="N262" i="1"/>
  <c r="M258" i="1"/>
  <c r="N258" i="1"/>
  <c r="M254" i="1"/>
  <c r="N254" i="1"/>
  <c r="M250" i="1"/>
  <c r="N250" i="1"/>
  <c r="M246" i="1"/>
  <c r="N246" i="1"/>
  <c r="M242" i="1"/>
  <c r="N242" i="1"/>
  <c r="M238" i="1"/>
  <c r="N238" i="1"/>
  <c r="M234" i="1"/>
  <c r="N234" i="1"/>
  <c r="M230" i="1"/>
  <c r="N230" i="1"/>
  <c r="M226" i="1"/>
  <c r="N226" i="1"/>
  <c r="M222" i="1"/>
  <c r="N222" i="1"/>
  <c r="M218" i="1"/>
  <c r="N218" i="1"/>
  <c r="M214" i="1"/>
  <c r="N214" i="1"/>
  <c r="M210" i="1"/>
  <c r="N210" i="1"/>
  <c r="M206" i="1"/>
  <c r="N206" i="1"/>
  <c r="M202" i="1"/>
  <c r="N202" i="1"/>
  <c r="M198" i="1"/>
  <c r="N198" i="1"/>
  <c r="M194" i="1"/>
  <c r="N194" i="1"/>
  <c r="M190" i="1"/>
  <c r="N190" i="1"/>
  <c r="M186" i="1"/>
  <c r="N186" i="1"/>
  <c r="M182" i="1"/>
  <c r="N182" i="1"/>
  <c r="M178" i="1"/>
  <c r="N178" i="1"/>
  <c r="M174" i="1"/>
  <c r="N174" i="1"/>
  <c r="M170" i="1"/>
  <c r="N170" i="1"/>
  <c r="M166" i="1"/>
  <c r="N166" i="1"/>
  <c r="M162" i="1"/>
  <c r="N162" i="1"/>
  <c r="M158" i="1"/>
  <c r="N158" i="1"/>
  <c r="M154" i="1"/>
  <c r="N154" i="1"/>
  <c r="W27" i="2"/>
  <c r="B17" i="1" s="1"/>
  <c r="V30" i="2"/>
  <c r="AB30" i="2" s="1"/>
  <c r="W26" i="2"/>
  <c r="B16" i="1" s="1"/>
  <c r="V29" i="2"/>
  <c r="AB29" i="2" s="1"/>
  <c r="W25" i="2"/>
  <c r="B15" i="1" s="1"/>
  <c r="V28" i="2"/>
  <c r="W24" i="2"/>
  <c r="B14" i="1" s="1"/>
  <c r="W23" i="2"/>
  <c r="B13" i="1" s="1"/>
  <c r="V27" i="2"/>
  <c r="AB27" i="2" s="1"/>
  <c r="V26" i="2"/>
  <c r="AB26" i="2" s="1"/>
  <c r="W34" i="2"/>
  <c r="B24" i="1" s="1"/>
  <c r="W20" i="2"/>
  <c r="B10" i="1" s="1"/>
  <c r="V25" i="2"/>
  <c r="AB25" i="2" s="1"/>
  <c r="W33" i="2"/>
  <c r="B23" i="1" s="1"/>
  <c r="W19" i="2"/>
  <c r="B9" i="1" s="1"/>
  <c r="V24" i="2"/>
  <c r="AB24" i="2" s="1"/>
  <c r="W32" i="2"/>
  <c r="B22" i="1" s="1"/>
  <c r="V23" i="2"/>
  <c r="AB23" i="2" s="1"/>
  <c r="W31" i="2"/>
  <c r="B21" i="1" s="1"/>
  <c r="V34" i="2"/>
  <c r="AB34" i="2" s="1"/>
  <c r="V19" i="2"/>
  <c r="AB19" i="2" s="1"/>
  <c r="W30" i="2"/>
  <c r="B20" i="1" s="1"/>
  <c r="V33" i="2"/>
  <c r="AB33" i="2" s="1"/>
  <c r="V18" i="2"/>
  <c r="AB18" i="2" s="1"/>
  <c r="W29" i="2"/>
  <c r="B19" i="1" s="1"/>
  <c r="V32" i="2"/>
  <c r="AB32" i="2" s="1"/>
  <c r="W28" i="2"/>
  <c r="B18" i="1" s="1"/>
  <c r="F20" i="6"/>
  <c r="I6" i="15"/>
  <c r="I5" i="15"/>
  <c r="I4" i="15"/>
  <c r="I3" i="15"/>
  <c r="AP16" i="9"/>
  <c r="R21" i="6" s="1"/>
  <c r="F21" i="6" s="1"/>
  <c r="C7" i="16"/>
  <c r="C2" i="15"/>
  <c r="C2" i="17"/>
  <c r="C2" i="16"/>
  <c r="C7" i="17"/>
  <c r="E18" i="17"/>
  <c r="AR16" i="9"/>
  <c r="S22" i="6" s="1"/>
  <c r="L21" i="6" s="1"/>
  <c r="I5" i="17"/>
  <c r="I4" i="17"/>
  <c r="I3" i="17"/>
  <c r="W17" i="2"/>
  <c r="B7" i="1" s="1"/>
  <c r="W16" i="2"/>
  <c r="B6" i="1" s="1"/>
  <c r="V17" i="2"/>
  <c r="AB17" i="2" s="1"/>
  <c r="W18" i="2"/>
  <c r="B8" i="1" s="1"/>
  <c r="A142" i="1"/>
  <c r="V22" i="2"/>
  <c r="AB22" i="2" s="1"/>
  <c r="V16" i="2"/>
  <c r="AB16" i="2" s="1"/>
  <c r="V21" i="2"/>
  <c r="AB21" i="2" s="1"/>
  <c r="W22" i="2"/>
  <c r="B12" i="1" s="1"/>
  <c r="V20" i="2"/>
  <c r="AB20" i="2" s="1"/>
  <c r="W21" i="2"/>
  <c r="B11" i="1" s="1"/>
  <c r="A118" i="1"/>
  <c r="R8" i="6"/>
  <c r="R15" i="6"/>
  <c r="F15" i="6" s="1"/>
  <c r="S8" i="6"/>
  <c r="M8" i="6" s="1"/>
  <c r="R14" i="6"/>
  <c r="F14" i="6" s="1"/>
  <c r="S11" i="6"/>
  <c r="M11" i="6" s="1"/>
  <c r="R16" i="6"/>
  <c r="F16" i="6" s="1"/>
  <c r="S9" i="6"/>
  <c r="M9" i="6" s="1"/>
  <c r="S10" i="6"/>
  <c r="M10" i="6" s="1"/>
  <c r="S12" i="6"/>
  <c r="M12" i="6" s="1"/>
  <c r="R10" i="6"/>
  <c r="F10" i="6" s="1"/>
  <c r="S13" i="6"/>
  <c r="M13" i="6" s="1"/>
  <c r="R9" i="6"/>
  <c r="F9" i="6" s="1"/>
  <c r="R11" i="6"/>
  <c r="F11" i="6" s="1"/>
  <c r="S14" i="6"/>
  <c r="M14" i="6" s="1"/>
  <c r="R12" i="6"/>
  <c r="F12" i="6" s="1"/>
  <c r="S15" i="6"/>
  <c r="M15" i="6" s="1"/>
  <c r="R13" i="6"/>
  <c r="F13" i="6" s="1"/>
  <c r="S16" i="6"/>
  <c r="M16" i="6" s="1"/>
  <c r="AB160" i="2"/>
  <c r="A150" i="1"/>
  <c r="AB136" i="2"/>
  <c r="A126" i="1"/>
  <c r="AB148" i="2"/>
  <c r="A138" i="1"/>
  <c r="AB124" i="2"/>
  <c r="A114" i="1"/>
  <c r="AB112" i="2"/>
  <c r="A102" i="1"/>
  <c r="AB88" i="2"/>
  <c r="A78" i="1"/>
  <c r="AB64" i="2"/>
  <c r="A54" i="1"/>
  <c r="AB92" i="2"/>
  <c r="A82" i="1"/>
  <c r="AB68" i="2"/>
  <c r="A58" i="1"/>
  <c r="A30" i="1"/>
  <c r="AB28" i="2"/>
  <c r="A18" i="1"/>
  <c r="A74" i="1"/>
  <c r="A50" i="1"/>
  <c r="A110" i="1"/>
  <c r="A94" i="1"/>
  <c r="A86" i="1"/>
  <c r="A70" i="1"/>
  <c r="A62" i="1"/>
  <c r="A146" i="1"/>
  <c r="A46" i="1"/>
  <c r="A130" i="1"/>
  <c r="A122" i="1"/>
  <c r="A134" i="1"/>
  <c r="A106" i="1"/>
  <c r="A98" i="1"/>
  <c r="A90" i="1"/>
  <c r="A66" i="1"/>
  <c r="A34" i="1"/>
  <c r="A38" i="1"/>
  <c r="A151" i="1"/>
  <c r="A147" i="1"/>
  <c r="A143" i="1"/>
  <c r="A139" i="1"/>
  <c r="A135" i="1"/>
  <c r="A131" i="1"/>
  <c r="A127" i="1"/>
  <c r="A123" i="1"/>
  <c r="A119" i="1"/>
  <c r="A115" i="1"/>
  <c r="A111" i="1"/>
  <c r="A107" i="1"/>
  <c r="A103" i="1"/>
  <c r="A99" i="1"/>
  <c r="A95" i="1"/>
  <c r="A91" i="1"/>
  <c r="A87" i="1"/>
  <c r="A83" i="1"/>
  <c r="A79" i="1"/>
  <c r="A75" i="1"/>
  <c r="A71" i="1"/>
  <c r="A67" i="1"/>
  <c r="A63" i="1"/>
  <c r="A59" i="1"/>
  <c r="A55" i="1"/>
  <c r="A51" i="1"/>
  <c r="A47" i="1"/>
  <c r="A43" i="1"/>
  <c r="A39" i="1"/>
  <c r="A35" i="1"/>
  <c r="A31" i="1"/>
  <c r="A27" i="1"/>
  <c r="A15" i="1"/>
  <c r="A148" i="1"/>
  <c r="A144" i="1"/>
  <c r="A140" i="1"/>
  <c r="A136" i="1"/>
  <c r="A132" i="1"/>
  <c r="A128" i="1"/>
  <c r="A124" i="1"/>
  <c r="A120" i="1"/>
  <c r="A116" i="1"/>
  <c r="A112" i="1"/>
  <c r="A108" i="1"/>
  <c r="A104" i="1"/>
  <c r="A100" i="1"/>
  <c r="A96" i="1"/>
  <c r="A92" i="1"/>
  <c r="A88" i="1"/>
  <c r="A84" i="1"/>
  <c r="A80" i="1"/>
  <c r="A76" i="1"/>
  <c r="A72" i="1"/>
  <c r="A68" i="1"/>
  <c r="A64" i="1"/>
  <c r="A60" i="1"/>
  <c r="A56" i="1"/>
  <c r="A52" i="1"/>
  <c r="A48" i="1"/>
  <c r="A44" i="1"/>
  <c r="A40" i="1"/>
  <c r="A36" i="1"/>
  <c r="A32" i="1"/>
  <c r="A28" i="1"/>
  <c r="A24" i="1"/>
  <c r="A20" i="1"/>
  <c r="A16" i="1"/>
  <c r="A26" i="1"/>
  <c r="A149" i="1"/>
  <c r="A145" i="1"/>
  <c r="A141" i="1"/>
  <c r="A137" i="1"/>
  <c r="A133" i="1"/>
  <c r="A129" i="1"/>
  <c r="A125" i="1"/>
  <c r="A121" i="1"/>
  <c r="A117" i="1"/>
  <c r="A113" i="1"/>
  <c r="A109" i="1"/>
  <c r="A105" i="1"/>
  <c r="A101" i="1"/>
  <c r="A97" i="1"/>
  <c r="A93" i="1"/>
  <c r="A89" i="1"/>
  <c r="A85" i="1"/>
  <c r="A81" i="1"/>
  <c r="A77" i="1"/>
  <c r="A73" i="1"/>
  <c r="A69" i="1"/>
  <c r="A65" i="1"/>
  <c r="A61" i="1"/>
  <c r="A57" i="1"/>
  <c r="A53" i="1"/>
  <c r="A49" i="1"/>
  <c r="A45" i="1"/>
  <c r="A41" i="1"/>
  <c r="A37" i="1"/>
  <c r="A33" i="1"/>
  <c r="A29" i="1"/>
  <c r="A25" i="1"/>
  <c r="A21" i="1"/>
  <c r="A17" i="1"/>
  <c r="A13" i="1"/>
  <c r="A9" i="1"/>
  <c r="D11" i="15"/>
  <c r="D18" i="16"/>
  <c r="F11" i="15"/>
  <c r="G32" i="9"/>
  <c r="K17" i="10" s="1"/>
  <c r="F13" i="15"/>
  <c r="Y24" i="9"/>
  <c r="K11" i="16" s="1"/>
  <c r="E18" i="16"/>
  <c r="F28" i="16"/>
  <c r="B25" i="10"/>
  <c r="F25" i="10" s="1"/>
  <c r="F18" i="17"/>
  <c r="E12" i="15"/>
  <c r="F10" i="15"/>
  <c r="W15" i="2"/>
  <c r="B5" i="1" s="1"/>
  <c r="D6" i="15"/>
  <c r="G34" i="9"/>
  <c r="K19" i="10" s="1"/>
  <c r="E6" i="17"/>
  <c r="C25" i="10"/>
  <c r="B29" i="10"/>
  <c r="D29" i="10" s="1"/>
  <c r="E17" i="15"/>
  <c r="D15" i="17"/>
  <c r="C31" i="15"/>
  <c r="B18" i="10"/>
  <c r="E18" i="10" s="1"/>
  <c r="C29" i="10"/>
  <c r="F17" i="15"/>
  <c r="E15" i="17"/>
  <c r="E6" i="15"/>
  <c r="C19" i="10"/>
  <c r="D28" i="16"/>
  <c r="C28" i="10"/>
  <c r="C20" i="15"/>
  <c r="P41" i="9"/>
  <c r="K23" i="15" s="1"/>
  <c r="P43" i="9"/>
  <c r="K25" i="15" s="1"/>
  <c r="D7" i="15"/>
  <c r="AH39" i="9"/>
  <c r="AH40" i="9" s="1"/>
  <c r="AH41" i="9" s="1"/>
  <c r="B25" i="15"/>
  <c r="D25" i="15" s="1"/>
  <c r="Y14" i="9"/>
  <c r="B24" i="10"/>
  <c r="F24" i="10" s="1"/>
  <c r="G42" i="9"/>
  <c r="K24" i="10" s="1"/>
  <c r="Y51" i="9"/>
  <c r="K26" i="16" s="1"/>
  <c r="C11" i="15"/>
  <c r="C21" i="15"/>
  <c r="B37" i="15"/>
  <c r="D37" i="15" s="1"/>
  <c r="P13" i="9"/>
  <c r="K4" i="15" s="1"/>
  <c r="D6" i="17"/>
  <c r="C17" i="17"/>
  <c r="I21" i="15"/>
  <c r="C18" i="15"/>
  <c r="G52" i="9"/>
  <c r="K31" i="10" s="1"/>
  <c r="C37" i="10"/>
  <c r="AH48" i="9"/>
  <c r="K23" i="17" s="1"/>
  <c r="C22" i="15"/>
  <c r="C35" i="15"/>
  <c r="P14" i="9"/>
  <c r="K5" i="15" s="1"/>
  <c r="P42" i="9"/>
  <c r="K24" i="15" s="1"/>
  <c r="B35" i="15"/>
  <c r="F35" i="15" s="1"/>
  <c r="G58" i="9"/>
  <c r="K34" i="10" s="1"/>
  <c r="P32" i="9"/>
  <c r="K17" i="15" s="1"/>
  <c r="AH51" i="9"/>
  <c r="K26" i="17" s="1"/>
  <c r="F9" i="15"/>
  <c r="C25" i="15"/>
  <c r="P15" i="9"/>
  <c r="K6" i="15" s="1"/>
  <c r="C19" i="17"/>
  <c r="G33" i="9"/>
  <c r="K18" i="10" s="1"/>
  <c r="Y15" i="9"/>
  <c r="G59" i="9"/>
  <c r="K35" i="10" s="1"/>
  <c r="P33" i="9"/>
  <c r="K18" i="15" s="1"/>
  <c r="P61" i="9"/>
  <c r="K37" i="15" s="1"/>
  <c r="D10" i="15"/>
  <c r="C28" i="15"/>
  <c r="P16" i="9"/>
  <c r="K7" i="15" s="1"/>
  <c r="B31" i="10"/>
  <c r="F31" i="10" s="1"/>
  <c r="Y39" i="9"/>
  <c r="K18" i="16" s="1"/>
  <c r="I28" i="10"/>
  <c r="G40" i="9"/>
  <c r="K22" i="10" s="1"/>
  <c r="P49" i="9"/>
  <c r="K28" i="15" s="1"/>
  <c r="C24" i="10"/>
  <c r="Y21" i="9"/>
  <c r="K8" i="16" s="1"/>
  <c r="C17" i="15"/>
  <c r="C30" i="15"/>
  <c r="C20" i="16"/>
  <c r="C21" i="17"/>
  <c r="G57" i="9"/>
  <c r="K33" i="10" s="1"/>
  <c r="C33" i="10"/>
  <c r="P57" i="9"/>
  <c r="K33" i="15" s="1"/>
  <c r="B17" i="10"/>
  <c r="C30" i="10"/>
  <c r="G41" i="9"/>
  <c r="K23" i="10" s="1"/>
  <c r="G61" i="9"/>
  <c r="K37" i="10" s="1"/>
  <c r="C34" i="10"/>
  <c r="Y23" i="9"/>
  <c r="K10" i="16" s="1"/>
  <c r="P48" i="9"/>
  <c r="K27" i="15" s="1"/>
  <c r="P59" i="9"/>
  <c r="K35" i="15" s="1"/>
  <c r="C12" i="15"/>
  <c r="C24" i="15"/>
  <c r="C33" i="15"/>
  <c r="C22" i="17"/>
  <c r="AH12" i="9"/>
  <c r="K3" i="17" s="1"/>
  <c r="I28" i="17"/>
  <c r="B23" i="10"/>
  <c r="E23" i="10" s="1"/>
  <c r="C23" i="10"/>
  <c r="G60" i="9"/>
  <c r="K36" i="10" s="1"/>
  <c r="B19" i="10"/>
  <c r="D19" i="10" s="1"/>
  <c r="C31" i="10"/>
  <c r="G43" i="9"/>
  <c r="K25" i="10" s="1"/>
  <c r="C32" i="10"/>
  <c r="B35" i="10"/>
  <c r="D35" i="10" s="1"/>
  <c r="AH24" i="9"/>
  <c r="K11" i="17" s="1"/>
  <c r="P51" i="9"/>
  <c r="K30" i="15" s="1"/>
  <c r="Y57" i="9"/>
  <c r="K28" i="16" s="1"/>
  <c r="D12" i="15"/>
  <c r="B27" i="15"/>
  <c r="C37" i="15"/>
  <c r="I29" i="16"/>
  <c r="C27" i="16"/>
  <c r="C24" i="17"/>
  <c r="AH14" i="9"/>
  <c r="K5" i="17" s="1"/>
  <c r="I30" i="17"/>
  <c r="AH50" i="9"/>
  <c r="K25" i="17" s="1"/>
  <c r="B33" i="15"/>
  <c r="C19" i="15"/>
  <c r="C17" i="10"/>
  <c r="G48" i="9"/>
  <c r="K27" i="10" s="1"/>
  <c r="C35" i="10"/>
  <c r="P22" i="9"/>
  <c r="K10" i="15" s="1"/>
  <c r="AH30" i="9"/>
  <c r="K13" i="17" s="1"/>
  <c r="P52" i="9"/>
  <c r="K31" i="15" s="1"/>
  <c r="Y60" i="9"/>
  <c r="K31" i="16" s="1"/>
  <c r="B28" i="15"/>
  <c r="F28" i="15" s="1"/>
  <c r="C32" i="15"/>
  <c r="I30" i="16"/>
  <c r="C25" i="17"/>
  <c r="AH15" i="9"/>
  <c r="K6" i="17" s="1"/>
  <c r="I19" i="17"/>
  <c r="B26" i="15"/>
  <c r="F26" i="15" s="1"/>
  <c r="I25" i="17"/>
  <c r="C10" i="15"/>
  <c r="C13" i="15"/>
  <c r="I26" i="10"/>
  <c r="G49" i="9"/>
  <c r="K28" i="10" s="1"/>
  <c r="B36" i="10"/>
  <c r="E36" i="10" s="1"/>
  <c r="P23" i="9"/>
  <c r="K11" i="15" s="1"/>
  <c r="AH32" i="9"/>
  <c r="K15" i="17" s="1"/>
  <c r="Y48" i="9"/>
  <c r="K23" i="16" s="1"/>
  <c r="AH58" i="9"/>
  <c r="K29" i="17" s="1"/>
  <c r="C16" i="15"/>
  <c r="B22" i="15"/>
  <c r="E22" i="15" s="1"/>
  <c r="B30" i="15"/>
  <c r="I31" i="16"/>
  <c r="C17" i="16"/>
  <c r="C29" i="16"/>
  <c r="P31" i="9"/>
  <c r="K16" i="15" s="1"/>
  <c r="P34" i="9"/>
  <c r="K19" i="15" s="1"/>
  <c r="B30" i="10"/>
  <c r="F30" i="10" s="1"/>
  <c r="B34" i="10"/>
  <c r="F34" i="10" s="1"/>
  <c r="AH13" i="9"/>
  <c r="K4" i="17" s="1"/>
  <c r="G50" i="9"/>
  <c r="K29" i="10" s="1"/>
  <c r="C36" i="10"/>
  <c r="P24" i="9"/>
  <c r="K12" i="15" s="1"/>
  <c r="AH33" i="9"/>
  <c r="K16" i="17" s="1"/>
  <c r="Y49" i="9"/>
  <c r="K24" i="16" s="1"/>
  <c r="AH60" i="9"/>
  <c r="K31" i="17" s="1"/>
  <c r="D13" i="15"/>
  <c r="D16" i="15"/>
  <c r="B23" i="15"/>
  <c r="F23" i="15" s="1"/>
  <c r="B31" i="15"/>
  <c r="E31" i="15" s="1"/>
  <c r="C30" i="16"/>
  <c r="I21" i="17"/>
  <c r="I36" i="15"/>
  <c r="C23" i="15"/>
  <c r="C20" i="10"/>
  <c r="C18" i="10"/>
  <c r="C27" i="10"/>
  <c r="G51" i="9"/>
  <c r="K30" i="10" s="1"/>
  <c r="B37" i="10"/>
  <c r="F37" i="10" s="1"/>
  <c r="P25" i="9"/>
  <c r="K13" i="15" s="1"/>
  <c r="P40" i="9"/>
  <c r="K22" i="15" s="1"/>
  <c r="Y50" i="9"/>
  <c r="K25" i="16" s="1"/>
  <c r="E9" i="15"/>
  <c r="B24" i="15"/>
  <c r="C27" i="15"/>
  <c r="C31" i="16"/>
  <c r="C28" i="17"/>
  <c r="Y30" i="9"/>
  <c r="K13" i="16" s="1"/>
  <c r="Y31" i="9"/>
  <c r="K14" i="16" s="1"/>
  <c r="Y32" i="9"/>
  <c r="K15" i="16" s="1"/>
  <c r="F15" i="15"/>
  <c r="B16" i="10"/>
  <c r="D16" i="10" s="1"/>
  <c r="G31" i="9"/>
  <c r="K16" i="10" s="1"/>
  <c r="C9" i="15"/>
  <c r="AH21" i="9"/>
  <c r="K8" i="17" s="1"/>
  <c r="AH22" i="9"/>
  <c r="K9" i="17" s="1"/>
  <c r="D3" i="16"/>
  <c r="E3" i="16"/>
  <c r="Y12" i="9"/>
  <c r="K3" i="16" s="1"/>
  <c r="Y13" i="9"/>
  <c r="P12" i="9"/>
  <c r="K3" i="15" s="1"/>
  <c r="AH59" i="9"/>
  <c r="K30" i="17" s="1"/>
  <c r="AH57" i="9"/>
  <c r="K28" i="17" s="1"/>
  <c r="AH49" i="9"/>
  <c r="K24" i="17" s="1"/>
  <c r="AH31" i="9"/>
  <c r="K14" i="17" s="1"/>
  <c r="AH23" i="9"/>
  <c r="K10" i="17" s="1"/>
  <c r="E3" i="17"/>
  <c r="F3" i="17"/>
  <c r="D9" i="17"/>
  <c r="E9" i="17"/>
  <c r="D11" i="17"/>
  <c r="F5" i="17"/>
  <c r="F8" i="17"/>
  <c r="F11" i="17"/>
  <c r="F14" i="17"/>
  <c r="F20" i="17"/>
  <c r="F23" i="17"/>
  <c r="F26" i="17"/>
  <c r="F29" i="17"/>
  <c r="D23" i="17"/>
  <c r="D4" i="17"/>
  <c r="D10" i="17"/>
  <c r="D31" i="17"/>
  <c r="E4" i="17"/>
  <c r="E10" i="17"/>
  <c r="E13" i="17"/>
  <c r="E16" i="17"/>
  <c r="E31" i="17"/>
  <c r="D5" i="17"/>
  <c r="D20" i="17"/>
  <c r="D26" i="17"/>
  <c r="E8" i="17"/>
  <c r="D13" i="17"/>
  <c r="F16" i="17"/>
  <c r="E29" i="17"/>
  <c r="E14" i="17"/>
  <c r="Y59" i="9"/>
  <c r="K30" i="16" s="1"/>
  <c r="Y58" i="9"/>
  <c r="K29" i="16" s="1"/>
  <c r="I23" i="16"/>
  <c r="I20" i="16"/>
  <c r="Y33" i="9"/>
  <c r="K16" i="16" s="1"/>
  <c r="F16" i="16"/>
  <c r="I16" i="16"/>
  <c r="Y22" i="9"/>
  <c r="K9" i="16" s="1"/>
  <c r="I9" i="16"/>
  <c r="D26" i="16"/>
  <c r="E26" i="16"/>
  <c r="E11" i="16"/>
  <c r="D13" i="16"/>
  <c r="F11" i="16"/>
  <c r="E13" i="16"/>
  <c r="D21" i="16"/>
  <c r="E21" i="16"/>
  <c r="D6" i="16"/>
  <c r="E6" i="16"/>
  <c r="D8" i="16"/>
  <c r="E8" i="16"/>
  <c r="D16" i="16"/>
  <c r="D15" i="16"/>
  <c r="E5" i="16"/>
  <c r="F15" i="16"/>
  <c r="F25" i="16"/>
  <c r="D9" i="16"/>
  <c r="D24" i="16"/>
  <c r="E4" i="16"/>
  <c r="E9" i="16"/>
  <c r="E14" i="16"/>
  <c r="E19" i="16"/>
  <c r="E24" i="16"/>
  <c r="E25" i="16"/>
  <c r="F12" i="16"/>
  <c r="D4" i="16"/>
  <c r="D19" i="16"/>
  <c r="F14" i="16"/>
  <c r="F10" i="16"/>
  <c r="D12" i="16"/>
  <c r="E10" i="16"/>
  <c r="F5" i="16"/>
  <c r="B36" i="15"/>
  <c r="P60" i="9"/>
  <c r="K36" i="15" s="1"/>
  <c r="C36" i="15"/>
  <c r="P58" i="9"/>
  <c r="K34" i="15" s="1"/>
  <c r="C34" i="15"/>
  <c r="I34" i="15"/>
  <c r="B34" i="15"/>
  <c r="F34" i="15" s="1"/>
  <c r="I29" i="15"/>
  <c r="P50" i="9"/>
  <c r="K29" i="15" s="1"/>
  <c r="C29" i="15"/>
  <c r="C26" i="15"/>
  <c r="I26" i="15"/>
  <c r="P39" i="9"/>
  <c r="K21" i="15" s="1"/>
  <c r="P30" i="9"/>
  <c r="K15" i="15" s="1"/>
  <c r="I15" i="15"/>
  <c r="C15" i="15"/>
  <c r="D15" i="15"/>
  <c r="D18" i="15"/>
  <c r="E18" i="15"/>
  <c r="F16" i="15"/>
  <c r="D19" i="15"/>
  <c r="E19" i="15"/>
  <c r="F3" i="15"/>
  <c r="D3" i="15"/>
  <c r="P21" i="9"/>
  <c r="K9" i="15" s="1"/>
  <c r="F4" i="15"/>
  <c r="D5" i="15"/>
  <c r="E5" i="15"/>
  <c r="E4" i="15"/>
  <c r="E7" i="15"/>
  <c r="I16" i="10"/>
  <c r="C16" i="10"/>
  <c r="C22" i="10"/>
  <c r="I22" i="10"/>
  <c r="V15" i="2"/>
  <c r="F23" i="9"/>
  <c r="H11" i="10" s="1"/>
  <c r="C21" i="10"/>
  <c r="F57" i="9"/>
  <c r="H33" i="10" s="1"/>
  <c r="K15" i="10"/>
  <c r="B15" i="10"/>
  <c r="C15" i="10"/>
  <c r="I15" i="10"/>
  <c r="I21" i="10"/>
  <c r="B14" i="10"/>
  <c r="F14" i="10" s="1"/>
  <c r="C14" i="10"/>
  <c r="B6" i="10"/>
  <c r="F6" i="10" s="1"/>
  <c r="C6" i="10"/>
  <c r="G16" i="9"/>
  <c r="K7" i="10" s="1"/>
  <c r="G25" i="9"/>
  <c r="K13" i="10" s="1"/>
  <c r="I3" i="10"/>
  <c r="C3" i="10"/>
  <c r="C4" i="10"/>
  <c r="B10" i="10"/>
  <c r="E10" i="10" s="1"/>
  <c r="I4" i="10"/>
  <c r="C10" i="10"/>
  <c r="B13" i="10"/>
  <c r="F13" i="10" s="1"/>
  <c r="G14" i="9"/>
  <c r="K5" i="10" s="1"/>
  <c r="B5" i="10"/>
  <c r="D5" i="10" s="1"/>
  <c r="G15" i="9"/>
  <c r="K6" i="10" s="1"/>
  <c r="C5" i="10"/>
  <c r="C13" i="10"/>
  <c r="C7" i="10"/>
  <c r="I9" i="10"/>
  <c r="B9" i="10"/>
  <c r="C8" i="10"/>
  <c r="C9" i="10"/>
  <c r="I10" i="10"/>
  <c r="B7" i="10"/>
  <c r="F7" i="10" s="1"/>
  <c r="G24" i="9"/>
  <c r="K12" i="10" s="1"/>
  <c r="I12" i="10"/>
  <c r="B12" i="10"/>
  <c r="C12" i="10"/>
  <c r="C11" i="10"/>
  <c r="I11" i="10"/>
  <c r="G23" i="9"/>
  <c r="K11" i="10" s="1"/>
  <c r="B4" i="10"/>
  <c r="D4" i="10" s="1"/>
  <c r="B8" i="10"/>
  <c r="F8" i="10" s="1"/>
  <c r="G22" i="9"/>
  <c r="K10" i="10" s="1"/>
  <c r="G21" i="9"/>
  <c r="K9" i="10" s="1"/>
  <c r="B3" i="10"/>
  <c r="G12" i="9"/>
  <c r="K3" i="10" s="1"/>
  <c r="V14" i="2"/>
  <c r="W12" i="2"/>
  <c r="B2" i="1" s="1"/>
  <c r="N3" i="9"/>
  <c r="W52" i="2"/>
  <c r="B42" i="1" s="1"/>
  <c r="V12" i="2"/>
  <c r="A2" i="1" s="1"/>
  <c r="V52" i="2"/>
  <c r="V13" i="2"/>
  <c r="W14" i="2"/>
  <c r="B4" i="1" s="1"/>
  <c r="W13" i="2"/>
  <c r="B3" i="1" s="1"/>
  <c r="Y13" i="2"/>
  <c r="D3" i="1" s="1"/>
  <c r="Z13" i="2"/>
  <c r="E3" i="1" s="1"/>
  <c r="AA13" i="2"/>
  <c r="AC13" i="2"/>
  <c r="G3" i="1" s="1"/>
  <c r="AE13" i="2"/>
  <c r="I3" i="1" s="1"/>
  <c r="AF13" i="2"/>
  <c r="J3" i="1" s="1"/>
  <c r="AN13" i="2"/>
  <c r="R3" i="1" s="1"/>
  <c r="AL13" i="2"/>
  <c r="P3" i="1" s="1"/>
  <c r="AO13" i="2"/>
  <c r="AP13" i="2"/>
  <c r="T3" i="1" s="1"/>
  <c r="Y14" i="2"/>
  <c r="D4" i="1" s="1"/>
  <c r="Z14" i="2"/>
  <c r="E4" i="1" s="1"/>
  <c r="AA14" i="2"/>
  <c r="AC14" i="2"/>
  <c r="G4" i="1" s="1"/>
  <c r="AE14" i="2"/>
  <c r="I4" i="1" s="1"/>
  <c r="AF14" i="2"/>
  <c r="J4" i="1" s="1"/>
  <c r="AM14" i="2"/>
  <c r="Q4" i="1" s="1"/>
  <c r="AL14" i="2"/>
  <c r="P4" i="1" s="1"/>
  <c r="AN14" i="2"/>
  <c r="R4" i="1" s="1"/>
  <c r="AO14" i="2"/>
  <c r="AP14" i="2"/>
  <c r="T4" i="1" s="1"/>
  <c r="Y15" i="2"/>
  <c r="D5" i="1" s="1"/>
  <c r="Z15" i="2"/>
  <c r="E5" i="1" s="1"/>
  <c r="AA15" i="2"/>
  <c r="AC15" i="2"/>
  <c r="G5" i="1" s="1"/>
  <c r="AE15" i="2"/>
  <c r="I5" i="1" s="1"/>
  <c r="AF15" i="2"/>
  <c r="J5" i="1" s="1"/>
  <c r="AM15" i="2"/>
  <c r="Q5" i="1" s="1"/>
  <c r="AL15" i="2"/>
  <c r="P5" i="1" s="1"/>
  <c r="AO15" i="2"/>
  <c r="AP15" i="2"/>
  <c r="T5" i="1" s="1"/>
  <c r="Y16" i="2"/>
  <c r="D6" i="1" s="1"/>
  <c r="Z16" i="2"/>
  <c r="E6" i="1" s="1"/>
  <c r="AA16" i="2"/>
  <c r="AC16" i="2"/>
  <c r="G6" i="1" s="1"/>
  <c r="AE16" i="2"/>
  <c r="I6" i="1" s="1"/>
  <c r="AF16" i="2"/>
  <c r="J6" i="1" s="1"/>
  <c r="AM16" i="2"/>
  <c r="Q6" i="1" s="1"/>
  <c r="AL16" i="2"/>
  <c r="P6" i="1" s="1"/>
  <c r="AN16" i="2"/>
  <c r="R6" i="1" s="1"/>
  <c r="AO16" i="2"/>
  <c r="AP16" i="2"/>
  <c r="T6" i="1" s="1"/>
  <c r="Y17" i="2"/>
  <c r="D7" i="1" s="1"/>
  <c r="Z17" i="2"/>
  <c r="E7" i="1" s="1"/>
  <c r="AA17" i="2"/>
  <c r="AC17" i="2"/>
  <c r="G7" i="1" s="1"/>
  <c r="AE17" i="2"/>
  <c r="I7" i="1" s="1"/>
  <c r="AF17" i="2"/>
  <c r="J7" i="1" s="1"/>
  <c r="AM17" i="2"/>
  <c r="Q7" i="1" s="1"/>
  <c r="AL17" i="2"/>
  <c r="P7" i="1" s="1"/>
  <c r="AN17" i="2"/>
  <c r="R7" i="1" s="1"/>
  <c r="AO17" i="2"/>
  <c r="AP17" i="2"/>
  <c r="T7" i="1" s="1"/>
  <c r="Y18" i="2"/>
  <c r="D8" i="1" s="1"/>
  <c r="Z18" i="2"/>
  <c r="E8" i="1" s="1"/>
  <c r="AA18" i="2"/>
  <c r="AC18" i="2"/>
  <c r="G8" i="1" s="1"/>
  <c r="AE18" i="2"/>
  <c r="I8" i="1" s="1"/>
  <c r="AF18" i="2"/>
  <c r="J8" i="1" s="1"/>
  <c r="AM18" i="2"/>
  <c r="Q8" i="1" s="1"/>
  <c r="AL18" i="2"/>
  <c r="P8" i="1" s="1"/>
  <c r="AN18" i="2"/>
  <c r="R8" i="1" s="1"/>
  <c r="AO18" i="2"/>
  <c r="AP18" i="2"/>
  <c r="T8" i="1" s="1"/>
  <c r="Y19" i="2"/>
  <c r="D9" i="1" s="1"/>
  <c r="Z19" i="2"/>
  <c r="E9" i="1" s="1"/>
  <c r="AA19" i="2"/>
  <c r="AC19" i="2"/>
  <c r="G9" i="1" s="1"/>
  <c r="AE19" i="2"/>
  <c r="I9" i="1" s="1"/>
  <c r="AF19" i="2"/>
  <c r="J9" i="1" s="1"/>
  <c r="AM19" i="2"/>
  <c r="Q9" i="1" s="1"/>
  <c r="AL19" i="2"/>
  <c r="P9" i="1" s="1"/>
  <c r="AN19" i="2"/>
  <c r="R9" i="1" s="1"/>
  <c r="AO19" i="2"/>
  <c r="AP19" i="2"/>
  <c r="T9" i="1" s="1"/>
  <c r="Y20" i="2"/>
  <c r="D10" i="1" s="1"/>
  <c r="Z20" i="2"/>
  <c r="E10" i="1" s="1"/>
  <c r="AA20" i="2"/>
  <c r="AC20" i="2"/>
  <c r="G10" i="1" s="1"/>
  <c r="AE20" i="2"/>
  <c r="I10" i="1" s="1"/>
  <c r="AF20" i="2"/>
  <c r="J10" i="1" s="1"/>
  <c r="AM20" i="2"/>
  <c r="Q10" i="1" s="1"/>
  <c r="AL20" i="2"/>
  <c r="P10" i="1" s="1"/>
  <c r="AN20" i="2"/>
  <c r="R10" i="1" s="1"/>
  <c r="AO20" i="2"/>
  <c r="AP20" i="2"/>
  <c r="T10" i="1" s="1"/>
  <c r="Y21" i="2"/>
  <c r="D11" i="1" s="1"/>
  <c r="Z21" i="2"/>
  <c r="E11" i="1" s="1"/>
  <c r="AA21" i="2"/>
  <c r="AC21" i="2"/>
  <c r="G11" i="1" s="1"/>
  <c r="AE21" i="2"/>
  <c r="I11" i="1" s="1"/>
  <c r="AF21" i="2"/>
  <c r="J11" i="1" s="1"/>
  <c r="AM21" i="2"/>
  <c r="Q11" i="1" s="1"/>
  <c r="AL21" i="2"/>
  <c r="P11" i="1" s="1"/>
  <c r="AN21" i="2"/>
  <c r="R11" i="1" s="1"/>
  <c r="AO21" i="2"/>
  <c r="AP21" i="2"/>
  <c r="T11" i="1" s="1"/>
  <c r="Y22" i="2"/>
  <c r="D12" i="1" s="1"/>
  <c r="Z22" i="2"/>
  <c r="E12" i="1" s="1"/>
  <c r="AA22" i="2"/>
  <c r="AC22" i="2"/>
  <c r="G12" i="1" s="1"/>
  <c r="AE22" i="2"/>
  <c r="I12" i="1" s="1"/>
  <c r="AF22" i="2"/>
  <c r="J12" i="1" s="1"/>
  <c r="AL22" i="2"/>
  <c r="P12" i="1" s="1"/>
  <c r="AM22" i="2"/>
  <c r="Q12" i="1" s="1"/>
  <c r="AN22" i="2"/>
  <c r="R12" i="1" s="1"/>
  <c r="AO22" i="2"/>
  <c r="AP22" i="2"/>
  <c r="T12" i="1" s="1"/>
  <c r="Y23" i="2"/>
  <c r="D13" i="1" s="1"/>
  <c r="Z23" i="2"/>
  <c r="E13" i="1" s="1"/>
  <c r="AA23" i="2"/>
  <c r="AC23" i="2"/>
  <c r="G13" i="1" s="1"/>
  <c r="AE23" i="2"/>
  <c r="I13" i="1" s="1"/>
  <c r="AF23" i="2"/>
  <c r="J13" i="1" s="1"/>
  <c r="AM23" i="2"/>
  <c r="Q13" i="1" s="1"/>
  <c r="AL23" i="2"/>
  <c r="P13" i="1" s="1"/>
  <c r="AN23" i="2"/>
  <c r="R13" i="1" s="1"/>
  <c r="AO23" i="2"/>
  <c r="AP23" i="2"/>
  <c r="T13" i="1" s="1"/>
  <c r="Y24" i="2"/>
  <c r="D14" i="1" s="1"/>
  <c r="Z24" i="2"/>
  <c r="E14" i="1" s="1"/>
  <c r="AA24" i="2"/>
  <c r="AC24" i="2"/>
  <c r="G14" i="1" s="1"/>
  <c r="AE24" i="2"/>
  <c r="I14" i="1" s="1"/>
  <c r="AF24" i="2"/>
  <c r="J14" i="1" s="1"/>
  <c r="AM24" i="2"/>
  <c r="Q14" i="1" s="1"/>
  <c r="AL24" i="2"/>
  <c r="P14" i="1" s="1"/>
  <c r="AN24" i="2"/>
  <c r="R14" i="1" s="1"/>
  <c r="AO24" i="2"/>
  <c r="AP24" i="2"/>
  <c r="T14" i="1" s="1"/>
  <c r="Y25" i="2"/>
  <c r="D15" i="1" s="1"/>
  <c r="Z25" i="2"/>
  <c r="E15" i="1" s="1"/>
  <c r="AA25" i="2"/>
  <c r="AC25" i="2"/>
  <c r="G15" i="1" s="1"/>
  <c r="AE25" i="2"/>
  <c r="I15" i="1" s="1"/>
  <c r="AF25" i="2"/>
  <c r="J15" i="1" s="1"/>
  <c r="AM25" i="2"/>
  <c r="Q15" i="1" s="1"/>
  <c r="AL25" i="2"/>
  <c r="P15" i="1" s="1"/>
  <c r="AN25" i="2"/>
  <c r="R15" i="1" s="1"/>
  <c r="AO25" i="2"/>
  <c r="AP25" i="2"/>
  <c r="T15" i="1" s="1"/>
  <c r="Y26" i="2"/>
  <c r="D16" i="1" s="1"/>
  <c r="Z26" i="2"/>
  <c r="E16" i="1" s="1"/>
  <c r="AA26" i="2"/>
  <c r="AC26" i="2"/>
  <c r="G16" i="1" s="1"/>
  <c r="AE26" i="2"/>
  <c r="I16" i="1" s="1"/>
  <c r="AF26" i="2"/>
  <c r="J16" i="1" s="1"/>
  <c r="AM26" i="2"/>
  <c r="Q16" i="1" s="1"/>
  <c r="AL26" i="2"/>
  <c r="P16" i="1" s="1"/>
  <c r="AN26" i="2"/>
  <c r="R16" i="1" s="1"/>
  <c r="AO26" i="2"/>
  <c r="AP26" i="2"/>
  <c r="T16" i="1" s="1"/>
  <c r="Y27" i="2"/>
  <c r="D17" i="1" s="1"/>
  <c r="Z27" i="2"/>
  <c r="E17" i="1" s="1"/>
  <c r="AA27" i="2"/>
  <c r="AC27" i="2"/>
  <c r="G17" i="1" s="1"/>
  <c r="AE27" i="2"/>
  <c r="I17" i="1" s="1"/>
  <c r="AF27" i="2"/>
  <c r="J17" i="1" s="1"/>
  <c r="AM27" i="2"/>
  <c r="Q17" i="1" s="1"/>
  <c r="AL27" i="2"/>
  <c r="P17" i="1" s="1"/>
  <c r="AN27" i="2"/>
  <c r="R17" i="1" s="1"/>
  <c r="AO27" i="2"/>
  <c r="AP27" i="2"/>
  <c r="T17" i="1" s="1"/>
  <c r="Y28" i="2"/>
  <c r="D18" i="1" s="1"/>
  <c r="Z28" i="2"/>
  <c r="E18" i="1" s="1"/>
  <c r="AA28" i="2"/>
  <c r="AC28" i="2"/>
  <c r="G18" i="1" s="1"/>
  <c r="AE28" i="2"/>
  <c r="I18" i="1" s="1"/>
  <c r="AF28" i="2"/>
  <c r="J18" i="1" s="1"/>
  <c r="AM28" i="2"/>
  <c r="Q18" i="1" s="1"/>
  <c r="AL28" i="2"/>
  <c r="P18" i="1" s="1"/>
  <c r="AN28" i="2"/>
  <c r="R18" i="1" s="1"/>
  <c r="AO28" i="2"/>
  <c r="AP28" i="2"/>
  <c r="T18" i="1" s="1"/>
  <c r="Y29" i="2"/>
  <c r="D19" i="1" s="1"/>
  <c r="Z29" i="2"/>
  <c r="E19" i="1" s="1"/>
  <c r="AA29" i="2"/>
  <c r="AC29" i="2"/>
  <c r="G19" i="1" s="1"/>
  <c r="AE29" i="2"/>
  <c r="I19" i="1" s="1"/>
  <c r="AF29" i="2"/>
  <c r="J19" i="1" s="1"/>
  <c r="AM29" i="2"/>
  <c r="Q19" i="1" s="1"/>
  <c r="AL29" i="2"/>
  <c r="P19" i="1" s="1"/>
  <c r="AN29" i="2"/>
  <c r="R19" i="1" s="1"/>
  <c r="AO29" i="2"/>
  <c r="AP29" i="2"/>
  <c r="T19" i="1" s="1"/>
  <c r="Y30" i="2"/>
  <c r="D20" i="1" s="1"/>
  <c r="Z30" i="2"/>
  <c r="E20" i="1" s="1"/>
  <c r="AA30" i="2"/>
  <c r="AC30" i="2"/>
  <c r="G20" i="1" s="1"/>
  <c r="AE30" i="2"/>
  <c r="I20" i="1" s="1"/>
  <c r="AF30" i="2"/>
  <c r="J20" i="1" s="1"/>
  <c r="AM30" i="2"/>
  <c r="Q20" i="1" s="1"/>
  <c r="AL30" i="2"/>
  <c r="P20" i="1" s="1"/>
  <c r="AN30" i="2"/>
  <c r="R20" i="1" s="1"/>
  <c r="AO30" i="2"/>
  <c r="AP30" i="2"/>
  <c r="T20" i="1" s="1"/>
  <c r="Y31" i="2"/>
  <c r="D21" i="1" s="1"/>
  <c r="Z31" i="2"/>
  <c r="E21" i="1" s="1"/>
  <c r="AA31" i="2"/>
  <c r="AC31" i="2"/>
  <c r="G21" i="1" s="1"/>
  <c r="AE31" i="2"/>
  <c r="I21" i="1" s="1"/>
  <c r="AF31" i="2"/>
  <c r="J21" i="1" s="1"/>
  <c r="AM31" i="2"/>
  <c r="Q21" i="1" s="1"/>
  <c r="AL31" i="2"/>
  <c r="P21" i="1" s="1"/>
  <c r="AN31" i="2"/>
  <c r="R21" i="1" s="1"/>
  <c r="AO31" i="2"/>
  <c r="AP31" i="2"/>
  <c r="T21" i="1" s="1"/>
  <c r="Y32" i="2"/>
  <c r="D22" i="1" s="1"/>
  <c r="Z32" i="2"/>
  <c r="E22" i="1" s="1"/>
  <c r="AA32" i="2"/>
  <c r="AC32" i="2"/>
  <c r="G22" i="1" s="1"/>
  <c r="AE32" i="2"/>
  <c r="I22" i="1" s="1"/>
  <c r="AF32" i="2"/>
  <c r="J22" i="1" s="1"/>
  <c r="AM32" i="2"/>
  <c r="Q22" i="1" s="1"/>
  <c r="AL32" i="2"/>
  <c r="P22" i="1" s="1"/>
  <c r="AN32" i="2"/>
  <c r="R22" i="1" s="1"/>
  <c r="AO32" i="2"/>
  <c r="AP32" i="2"/>
  <c r="T22" i="1" s="1"/>
  <c r="Y33" i="2"/>
  <c r="D23" i="1" s="1"/>
  <c r="Z33" i="2"/>
  <c r="E23" i="1" s="1"/>
  <c r="AA33" i="2"/>
  <c r="AC33" i="2"/>
  <c r="G23" i="1" s="1"/>
  <c r="AE33" i="2"/>
  <c r="I23" i="1" s="1"/>
  <c r="AF33" i="2"/>
  <c r="J23" i="1" s="1"/>
  <c r="AM33" i="2"/>
  <c r="Q23" i="1" s="1"/>
  <c r="AL33" i="2"/>
  <c r="P23" i="1" s="1"/>
  <c r="AN33" i="2"/>
  <c r="R23" i="1" s="1"/>
  <c r="AO33" i="2"/>
  <c r="AP33" i="2"/>
  <c r="T23" i="1" s="1"/>
  <c r="Y34" i="2"/>
  <c r="D24" i="1" s="1"/>
  <c r="Z34" i="2"/>
  <c r="E24" i="1" s="1"/>
  <c r="AA34" i="2"/>
  <c r="AC34" i="2"/>
  <c r="G24" i="1" s="1"/>
  <c r="AE34" i="2"/>
  <c r="I24" i="1" s="1"/>
  <c r="AF34" i="2"/>
  <c r="J24" i="1" s="1"/>
  <c r="AL34" i="2"/>
  <c r="P24" i="1" s="1"/>
  <c r="AM34" i="2"/>
  <c r="Q24" i="1" s="1"/>
  <c r="AN34" i="2"/>
  <c r="R24" i="1" s="1"/>
  <c r="AO34" i="2"/>
  <c r="AP34" i="2"/>
  <c r="T24" i="1" s="1"/>
  <c r="Y35" i="2"/>
  <c r="D25" i="1" s="1"/>
  <c r="Z35" i="2"/>
  <c r="E25" i="1" s="1"/>
  <c r="AA35" i="2"/>
  <c r="AC35" i="2"/>
  <c r="G25" i="1" s="1"/>
  <c r="AE35" i="2"/>
  <c r="I25" i="1" s="1"/>
  <c r="AF35" i="2"/>
  <c r="J25" i="1" s="1"/>
  <c r="AM35" i="2"/>
  <c r="Q25" i="1" s="1"/>
  <c r="AL35" i="2"/>
  <c r="P25" i="1" s="1"/>
  <c r="AN35" i="2"/>
  <c r="R25" i="1" s="1"/>
  <c r="AO35" i="2"/>
  <c r="AP35" i="2"/>
  <c r="T25" i="1" s="1"/>
  <c r="Y36" i="2"/>
  <c r="D26" i="1" s="1"/>
  <c r="Z36" i="2"/>
  <c r="E26" i="1" s="1"/>
  <c r="AA36" i="2"/>
  <c r="AC36" i="2"/>
  <c r="G26" i="1" s="1"/>
  <c r="AE36" i="2"/>
  <c r="I26" i="1" s="1"/>
  <c r="AF36" i="2"/>
  <c r="J26" i="1" s="1"/>
  <c r="AM36" i="2"/>
  <c r="Q26" i="1" s="1"/>
  <c r="AL36" i="2"/>
  <c r="P26" i="1" s="1"/>
  <c r="AN36" i="2"/>
  <c r="R26" i="1" s="1"/>
  <c r="AO36" i="2"/>
  <c r="AP36" i="2"/>
  <c r="T26" i="1" s="1"/>
  <c r="Y37" i="2"/>
  <c r="D27" i="1" s="1"/>
  <c r="Z37" i="2"/>
  <c r="E27" i="1" s="1"/>
  <c r="AA37" i="2"/>
  <c r="AC37" i="2"/>
  <c r="G27" i="1" s="1"/>
  <c r="AE37" i="2"/>
  <c r="I27" i="1" s="1"/>
  <c r="AF37" i="2"/>
  <c r="J27" i="1" s="1"/>
  <c r="AM37" i="2"/>
  <c r="Q27" i="1" s="1"/>
  <c r="AL37" i="2"/>
  <c r="P27" i="1" s="1"/>
  <c r="AN37" i="2"/>
  <c r="R27" i="1" s="1"/>
  <c r="AO37" i="2"/>
  <c r="AP37" i="2"/>
  <c r="T27" i="1" s="1"/>
  <c r="Y38" i="2"/>
  <c r="D28" i="1" s="1"/>
  <c r="Z38" i="2"/>
  <c r="E28" i="1" s="1"/>
  <c r="AA38" i="2"/>
  <c r="AC38" i="2"/>
  <c r="G28" i="1" s="1"/>
  <c r="AE38" i="2"/>
  <c r="I28" i="1" s="1"/>
  <c r="AF38" i="2"/>
  <c r="J28" i="1" s="1"/>
  <c r="AM38" i="2"/>
  <c r="Q28" i="1" s="1"/>
  <c r="AL38" i="2"/>
  <c r="P28" i="1" s="1"/>
  <c r="AN38" i="2"/>
  <c r="R28" i="1" s="1"/>
  <c r="AO38" i="2"/>
  <c r="AP38" i="2"/>
  <c r="T28" i="1" s="1"/>
  <c r="Y39" i="2"/>
  <c r="D29" i="1" s="1"/>
  <c r="Z39" i="2"/>
  <c r="E29" i="1" s="1"/>
  <c r="AA39" i="2"/>
  <c r="AC39" i="2"/>
  <c r="G29" i="1" s="1"/>
  <c r="AE39" i="2"/>
  <c r="I29" i="1" s="1"/>
  <c r="AF39" i="2"/>
  <c r="J29" i="1" s="1"/>
  <c r="AM39" i="2"/>
  <c r="Q29" i="1" s="1"/>
  <c r="AL39" i="2"/>
  <c r="P29" i="1" s="1"/>
  <c r="AN39" i="2"/>
  <c r="R29" i="1" s="1"/>
  <c r="AO39" i="2"/>
  <c r="AP39" i="2"/>
  <c r="T29" i="1" s="1"/>
  <c r="Y40" i="2"/>
  <c r="D30" i="1" s="1"/>
  <c r="Z40" i="2"/>
  <c r="E30" i="1" s="1"/>
  <c r="AA40" i="2"/>
  <c r="AC40" i="2"/>
  <c r="G30" i="1" s="1"/>
  <c r="AE40" i="2"/>
  <c r="I30" i="1" s="1"/>
  <c r="AF40" i="2"/>
  <c r="J30" i="1" s="1"/>
  <c r="AM40" i="2"/>
  <c r="Q30" i="1" s="1"/>
  <c r="AL40" i="2"/>
  <c r="P30" i="1" s="1"/>
  <c r="AN40" i="2"/>
  <c r="R30" i="1" s="1"/>
  <c r="AO40" i="2"/>
  <c r="AP40" i="2"/>
  <c r="T30" i="1" s="1"/>
  <c r="Y41" i="2"/>
  <c r="D31" i="1" s="1"/>
  <c r="Z41" i="2"/>
  <c r="E31" i="1" s="1"/>
  <c r="AA41" i="2"/>
  <c r="AC41" i="2"/>
  <c r="G31" i="1" s="1"/>
  <c r="AE41" i="2"/>
  <c r="I31" i="1" s="1"/>
  <c r="AF41" i="2"/>
  <c r="J31" i="1" s="1"/>
  <c r="AM41" i="2"/>
  <c r="Q31" i="1" s="1"/>
  <c r="AL41" i="2"/>
  <c r="P31" i="1" s="1"/>
  <c r="AN41" i="2"/>
  <c r="R31" i="1" s="1"/>
  <c r="AO41" i="2"/>
  <c r="AP41" i="2"/>
  <c r="T31" i="1" s="1"/>
  <c r="Y42" i="2"/>
  <c r="D32" i="1" s="1"/>
  <c r="Z42" i="2"/>
  <c r="E32" i="1" s="1"/>
  <c r="AA42" i="2"/>
  <c r="AC42" i="2"/>
  <c r="G32" i="1" s="1"/>
  <c r="AE42" i="2"/>
  <c r="I32" i="1" s="1"/>
  <c r="AF42" i="2"/>
  <c r="J32" i="1" s="1"/>
  <c r="AM42" i="2"/>
  <c r="Q32" i="1" s="1"/>
  <c r="AL42" i="2"/>
  <c r="P32" i="1" s="1"/>
  <c r="AN42" i="2"/>
  <c r="R32" i="1" s="1"/>
  <c r="AO42" i="2"/>
  <c r="AP42" i="2"/>
  <c r="T32" i="1" s="1"/>
  <c r="Y43" i="2"/>
  <c r="D33" i="1" s="1"/>
  <c r="Z43" i="2"/>
  <c r="E33" i="1" s="1"/>
  <c r="AA43" i="2"/>
  <c r="AC43" i="2"/>
  <c r="G33" i="1" s="1"/>
  <c r="AE43" i="2"/>
  <c r="I33" i="1" s="1"/>
  <c r="AF43" i="2"/>
  <c r="J33" i="1" s="1"/>
  <c r="AM43" i="2"/>
  <c r="Q33" i="1" s="1"/>
  <c r="AL43" i="2"/>
  <c r="P33" i="1" s="1"/>
  <c r="AN43" i="2"/>
  <c r="R33" i="1" s="1"/>
  <c r="AO43" i="2"/>
  <c r="AP43" i="2"/>
  <c r="T33" i="1" s="1"/>
  <c r="Y44" i="2"/>
  <c r="D34" i="1" s="1"/>
  <c r="Z44" i="2"/>
  <c r="E34" i="1" s="1"/>
  <c r="AA44" i="2"/>
  <c r="AC44" i="2"/>
  <c r="G34" i="1" s="1"/>
  <c r="AE44" i="2"/>
  <c r="I34" i="1" s="1"/>
  <c r="AF44" i="2"/>
  <c r="J34" i="1" s="1"/>
  <c r="AM44" i="2"/>
  <c r="Q34" i="1" s="1"/>
  <c r="AL44" i="2"/>
  <c r="P34" i="1" s="1"/>
  <c r="AN44" i="2"/>
  <c r="R34" i="1" s="1"/>
  <c r="AO44" i="2"/>
  <c r="AP44" i="2"/>
  <c r="T34" i="1" s="1"/>
  <c r="Y45" i="2"/>
  <c r="D35" i="1" s="1"/>
  <c r="Z45" i="2"/>
  <c r="E35" i="1" s="1"/>
  <c r="AA45" i="2"/>
  <c r="AC45" i="2"/>
  <c r="G35" i="1" s="1"/>
  <c r="AE45" i="2"/>
  <c r="I35" i="1" s="1"/>
  <c r="AF45" i="2"/>
  <c r="J35" i="1" s="1"/>
  <c r="AM45" i="2"/>
  <c r="Q35" i="1" s="1"/>
  <c r="AL45" i="2"/>
  <c r="P35" i="1" s="1"/>
  <c r="AN45" i="2"/>
  <c r="R35" i="1" s="1"/>
  <c r="AO45" i="2"/>
  <c r="AP45" i="2"/>
  <c r="T35" i="1" s="1"/>
  <c r="Y46" i="2"/>
  <c r="D36" i="1" s="1"/>
  <c r="Z46" i="2"/>
  <c r="E36" i="1" s="1"/>
  <c r="AA46" i="2"/>
  <c r="AC46" i="2"/>
  <c r="G36" i="1" s="1"/>
  <c r="AE46" i="2"/>
  <c r="I36" i="1" s="1"/>
  <c r="AF46" i="2"/>
  <c r="J36" i="1" s="1"/>
  <c r="AM46" i="2"/>
  <c r="Q36" i="1" s="1"/>
  <c r="AL46" i="2"/>
  <c r="P36" i="1" s="1"/>
  <c r="AN46" i="2"/>
  <c r="R36" i="1" s="1"/>
  <c r="AO46" i="2"/>
  <c r="AP46" i="2"/>
  <c r="T36" i="1" s="1"/>
  <c r="Y47" i="2"/>
  <c r="D37" i="1" s="1"/>
  <c r="Z47" i="2"/>
  <c r="E37" i="1" s="1"/>
  <c r="AA47" i="2"/>
  <c r="AC47" i="2"/>
  <c r="G37" i="1" s="1"/>
  <c r="AE47" i="2"/>
  <c r="I37" i="1" s="1"/>
  <c r="AF47" i="2"/>
  <c r="J37" i="1" s="1"/>
  <c r="AM47" i="2"/>
  <c r="Q37" i="1" s="1"/>
  <c r="AL47" i="2"/>
  <c r="P37" i="1" s="1"/>
  <c r="AN47" i="2"/>
  <c r="R37" i="1" s="1"/>
  <c r="AO47" i="2"/>
  <c r="AP47" i="2"/>
  <c r="T37" i="1" s="1"/>
  <c r="Y48" i="2"/>
  <c r="D38" i="1" s="1"/>
  <c r="Z48" i="2"/>
  <c r="E38" i="1" s="1"/>
  <c r="AA48" i="2"/>
  <c r="AC48" i="2"/>
  <c r="G38" i="1" s="1"/>
  <c r="AE48" i="2"/>
  <c r="I38" i="1" s="1"/>
  <c r="AF48" i="2"/>
  <c r="J38" i="1" s="1"/>
  <c r="AM48" i="2"/>
  <c r="Q38" i="1" s="1"/>
  <c r="AL48" i="2"/>
  <c r="P38" i="1" s="1"/>
  <c r="AN48" i="2"/>
  <c r="R38" i="1" s="1"/>
  <c r="AO48" i="2"/>
  <c r="AP48" i="2"/>
  <c r="T38" i="1" s="1"/>
  <c r="Y49" i="2"/>
  <c r="D39" i="1" s="1"/>
  <c r="Z49" i="2"/>
  <c r="E39" i="1" s="1"/>
  <c r="AA49" i="2"/>
  <c r="AC49" i="2"/>
  <c r="G39" i="1" s="1"/>
  <c r="AE49" i="2"/>
  <c r="I39" i="1" s="1"/>
  <c r="AF49" i="2"/>
  <c r="J39" i="1" s="1"/>
  <c r="AL49" i="2"/>
  <c r="P39" i="1" s="1"/>
  <c r="AM49" i="2"/>
  <c r="Q39" i="1" s="1"/>
  <c r="AN49" i="2"/>
  <c r="R39" i="1" s="1"/>
  <c r="AO49" i="2"/>
  <c r="AP49" i="2"/>
  <c r="T39" i="1" s="1"/>
  <c r="Y50" i="2"/>
  <c r="D40" i="1" s="1"/>
  <c r="Z50" i="2"/>
  <c r="E40" i="1" s="1"/>
  <c r="AA50" i="2"/>
  <c r="AC50" i="2"/>
  <c r="G40" i="1" s="1"/>
  <c r="AE50" i="2"/>
  <c r="I40" i="1" s="1"/>
  <c r="AF50" i="2"/>
  <c r="J40" i="1" s="1"/>
  <c r="AM50" i="2"/>
  <c r="Q40" i="1" s="1"/>
  <c r="AL50" i="2"/>
  <c r="P40" i="1" s="1"/>
  <c r="AN50" i="2"/>
  <c r="R40" i="1" s="1"/>
  <c r="AO50" i="2"/>
  <c r="AP50" i="2"/>
  <c r="T40" i="1" s="1"/>
  <c r="Y51" i="2"/>
  <c r="D41" i="1" s="1"/>
  <c r="Z51" i="2"/>
  <c r="E41" i="1" s="1"/>
  <c r="AA51" i="2"/>
  <c r="AC51" i="2"/>
  <c r="G41" i="1" s="1"/>
  <c r="AE51" i="2"/>
  <c r="I41" i="1" s="1"/>
  <c r="AF51" i="2"/>
  <c r="J41" i="1" s="1"/>
  <c r="AM51" i="2"/>
  <c r="Q41" i="1" s="1"/>
  <c r="AL51" i="2"/>
  <c r="P41" i="1" s="1"/>
  <c r="AN51" i="2"/>
  <c r="R41" i="1" s="1"/>
  <c r="AO51" i="2"/>
  <c r="AP51" i="2"/>
  <c r="T41" i="1" s="1"/>
  <c r="Y52" i="2"/>
  <c r="D42" i="1" s="1"/>
  <c r="Z52" i="2"/>
  <c r="E42" i="1" s="1"/>
  <c r="AA52" i="2"/>
  <c r="AC52" i="2"/>
  <c r="G42" i="1" s="1"/>
  <c r="AE52" i="2"/>
  <c r="I42" i="1" s="1"/>
  <c r="AF52" i="2"/>
  <c r="J42" i="1" s="1"/>
  <c r="AN52" i="2"/>
  <c r="R42" i="1" s="1"/>
  <c r="AL52" i="2"/>
  <c r="P42" i="1" s="1"/>
  <c r="AO52" i="2"/>
  <c r="AP52" i="2"/>
  <c r="T42" i="1" s="1"/>
  <c r="Y53" i="2"/>
  <c r="D43" i="1" s="1"/>
  <c r="Z53" i="2"/>
  <c r="E43" i="1" s="1"/>
  <c r="AA53" i="2"/>
  <c r="AC53" i="2"/>
  <c r="G43" i="1" s="1"/>
  <c r="AE53" i="2"/>
  <c r="I43" i="1" s="1"/>
  <c r="AF53" i="2"/>
  <c r="J43" i="1" s="1"/>
  <c r="AM53" i="2"/>
  <c r="Q43" i="1" s="1"/>
  <c r="AL53" i="2"/>
  <c r="P43" i="1" s="1"/>
  <c r="AN53" i="2"/>
  <c r="R43" i="1" s="1"/>
  <c r="AO53" i="2"/>
  <c r="AP53" i="2"/>
  <c r="T43" i="1" s="1"/>
  <c r="Y54" i="2"/>
  <c r="D44" i="1" s="1"/>
  <c r="Z54" i="2"/>
  <c r="E44" i="1" s="1"/>
  <c r="AA54" i="2"/>
  <c r="AC54" i="2"/>
  <c r="G44" i="1" s="1"/>
  <c r="AE54" i="2"/>
  <c r="I44" i="1" s="1"/>
  <c r="AF54" i="2"/>
  <c r="J44" i="1" s="1"/>
  <c r="AM54" i="2"/>
  <c r="Q44" i="1" s="1"/>
  <c r="AL54" i="2"/>
  <c r="P44" i="1" s="1"/>
  <c r="AN54" i="2"/>
  <c r="R44" i="1" s="1"/>
  <c r="AO54" i="2"/>
  <c r="AP54" i="2"/>
  <c r="T44" i="1" s="1"/>
  <c r="Y55" i="2"/>
  <c r="D45" i="1" s="1"/>
  <c r="Z55" i="2"/>
  <c r="E45" i="1" s="1"/>
  <c r="AA55" i="2"/>
  <c r="AC55" i="2"/>
  <c r="G45" i="1" s="1"/>
  <c r="AE55" i="2"/>
  <c r="I45" i="1" s="1"/>
  <c r="AF55" i="2"/>
  <c r="J45" i="1" s="1"/>
  <c r="AM55" i="2"/>
  <c r="Q45" i="1" s="1"/>
  <c r="AL55" i="2"/>
  <c r="P45" i="1" s="1"/>
  <c r="AN55" i="2"/>
  <c r="R45" i="1" s="1"/>
  <c r="AO55" i="2"/>
  <c r="AP55" i="2"/>
  <c r="T45" i="1" s="1"/>
  <c r="Y56" i="2"/>
  <c r="D46" i="1" s="1"/>
  <c r="Z56" i="2"/>
  <c r="E46" i="1" s="1"/>
  <c r="AA56" i="2"/>
  <c r="AC56" i="2"/>
  <c r="G46" i="1" s="1"/>
  <c r="AE56" i="2"/>
  <c r="I46" i="1" s="1"/>
  <c r="AF56" i="2"/>
  <c r="J46" i="1" s="1"/>
  <c r="AM56" i="2"/>
  <c r="Q46" i="1" s="1"/>
  <c r="AL56" i="2"/>
  <c r="P46" i="1" s="1"/>
  <c r="AN56" i="2"/>
  <c r="R46" i="1" s="1"/>
  <c r="AO56" i="2"/>
  <c r="AP56" i="2"/>
  <c r="T46" i="1" s="1"/>
  <c r="Y57" i="2"/>
  <c r="D47" i="1" s="1"/>
  <c r="Z57" i="2"/>
  <c r="E47" i="1" s="1"/>
  <c r="AA57" i="2"/>
  <c r="AC57" i="2"/>
  <c r="G47" i="1" s="1"/>
  <c r="AE57" i="2"/>
  <c r="I47" i="1" s="1"/>
  <c r="AF57" i="2"/>
  <c r="J47" i="1" s="1"/>
  <c r="AM57" i="2"/>
  <c r="Q47" i="1" s="1"/>
  <c r="AL57" i="2"/>
  <c r="P47" i="1" s="1"/>
  <c r="AN57" i="2"/>
  <c r="R47" i="1" s="1"/>
  <c r="AO57" i="2"/>
  <c r="AP57" i="2"/>
  <c r="T47" i="1" s="1"/>
  <c r="Y58" i="2"/>
  <c r="D48" i="1" s="1"/>
  <c r="Z58" i="2"/>
  <c r="E48" i="1" s="1"/>
  <c r="AA58" i="2"/>
  <c r="AC58" i="2"/>
  <c r="G48" i="1" s="1"/>
  <c r="AE58" i="2"/>
  <c r="I48" i="1" s="1"/>
  <c r="AF58" i="2"/>
  <c r="J48" i="1" s="1"/>
  <c r="AM58" i="2"/>
  <c r="Q48" i="1" s="1"/>
  <c r="AL58" i="2"/>
  <c r="P48" i="1" s="1"/>
  <c r="AN58" i="2"/>
  <c r="R48" i="1" s="1"/>
  <c r="AO58" i="2"/>
  <c r="AP58" i="2"/>
  <c r="T48" i="1" s="1"/>
  <c r="Y59" i="2"/>
  <c r="D49" i="1" s="1"/>
  <c r="Z59" i="2"/>
  <c r="E49" i="1" s="1"/>
  <c r="AA59" i="2"/>
  <c r="AC59" i="2"/>
  <c r="G49" i="1" s="1"/>
  <c r="AE59" i="2"/>
  <c r="I49" i="1" s="1"/>
  <c r="AF59" i="2"/>
  <c r="J49" i="1" s="1"/>
  <c r="AM59" i="2"/>
  <c r="Q49" i="1" s="1"/>
  <c r="AL59" i="2"/>
  <c r="P49" i="1" s="1"/>
  <c r="AN59" i="2"/>
  <c r="R49" i="1" s="1"/>
  <c r="AO59" i="2"/>
  <c r="AP59" i="2"/>
  <c r="T49" i="1" s="1"/>
  <c r="Y60" i="2"/>
  <c r="D50" i="1" s="1"/>
  <c r="Z60" i="2"/>
  <c r="E50" i="1" s="1"/>
  <c r="AA60" i="2"/>
  <c r="AC60" i="2"/>
  <c r="G50" i="1" s="1"/>
  <c r="AE60" i="2"/>
  <c r="I50" i="1" s="1"/>
  <c r="AF60" i="2"/>
  <c r="J50" i="1" s="1"/>
  <c r="AM60" i="2"/>
  <c r="Q50" i="1" s="1"/>
  <c r="AL60" i="2"/>
  <c r="P50" i="1" s="1"/>
  <c r="AN60" i="2"/>
  <c r="R50" i="1" s="1"/>
  <c r="AO60" i="2"/>
  <c r="AP60" i="2"/>
  <c r="T50" i="1" s="1"/>
  <c r="Y61" i="2"/>
  <c r="D51" i="1" s="1"/>
  <c r="Z61" i="2"/>
  <c r="E51" i="1" s="1"/>
  <c r="AA61" i="2"/>
  <c r="AC61" i="2"/>
  <c r="G51" i="1" s="1"/>
  <c r="AE61" i="2"/>
  <c r="I51" i="1" s="1"/>
  <c r="AF61" i="2"/>
  <c r="J51" i="1" s="1"/>
  <c r="AM61" i="2"/>
  <c r="Q51" i="1" s="1"/>
  <c r="AL61" i="2"/>
  <c r="P51" i="1" s="1"/>
  <c r="AN61" i="2"/>
  <c r="R51" i="1" s="1"/>
  <c r="AO61" i="2"/>
  <c r="AP61" i="2"/>
  <c r="T51" i="1" s="1"/>
  <c r="Y62" i="2"/>
  <c r="D52" i="1" s="1"/>
  <c r="Z62" i="2"/>
  <c r="E52" i="1" s="1"/>
  <c r="AA62" i="2"/>
  <c r="AC62" i="2"/>
  <c r="G52" i="1" s="1"/>
  <c r="AE62" i="2"/>
  <c r="I52" i="1" s="1"/>
  <c r="AF62" i="2"/>
  <c r="J52" i="1" s="1"/>
  <c r="AM62" i="2"/>
  <c r="Q52" i="1" s="1"/>
  <c r="AL62" i="2"/>
  <c r="P52" i="1" s="1"/>
  <c r="AN62" i="2"/>
  <c r="R52" i="1" s="1"/>
  <c r="AO62" i="2"/>
  <c r="AP62" i="2"/>
  <c r="T52" i="1" s="1"/>
  <c r="Y63" i="2"/>
  <c r="D53" i="1" s="1"/>
  <c r="Z63" i="2"/>
  <c r="E53" i="1" s="1"/>
  <c r="AA63" i="2"/>
  <c r="AC63" i="2"/>
  <c r="G53" i="1" s="1"/>
  <c r="AE63" i="2"/>
  <c r="I53" i="1" s="1"/>
  <c r="AF63" i="2"/>
  <c r="J53" i="1" s="1"/>
  <c r="AM63" i="2"/>
  <c r="Q53" i="1" s="1"/>
  <c r="AL63" i="2"/>
  <c r="P53" i="1" s="1"/>
  <c r="AN63" i="2"/>
  <c r="R53" i="1" s="1"/>
  <c r="AO63" i="2"/>
  <c r="AP63" i="2"/>
  <c r="T53" i="1" s="1"/>
  <c r="Y64" i="2"/>
  <c r="D54" i="1" s="1"/>
  <c r="Z64" i="2"/>
  <c r="E54" i="1" s="1"/>
  <c r="AA64" i="2"/>
  <c r="AC64" i="2"/>
  <c r="G54" i="1" s="1"/>
  <c r="AE64" i="2"/>
  <c r="I54" i="1" s="1"/>
  <c r="AF64" i="2"/>
  <c r="J54" i="1" s="1"/>
  <c r="AM64" i="2"/>
  <c r="Q54" i="1" s="1"/>
  <c r="AL64" i="2"/>
  <c r="P54" i="1" s="1"/>
  <c r="AN64" i="2"/>
  <c r="R54" i="1" s="1"/>
  <c r="AO64" i="2"/>
  <c r="AP64" i="2"/>
  <c r="T54" i="1" s="1"/>
  <c r="Y65" i="2"/>
  <c r="D55" i="1" s="1"/>
  <c r="Z65" i="2"/>
  <c r="E55" i="1" s="1"/>
  <c r="AA65" i="2"/>
  <c r="AC65" i="2"/>
  <c r="G55" i="1" s="1"/>
  <c r="AE65" i="2"/>
  <c r="I55" i="1" s="1"/>
  <c r="AF65" i="2"/>
  <c r="J55" i="1" s="1"/>
  <c r="AL65" i="2"/>
  <c r="P55" i="1" s="1"/>
  <c r="AM65" i="2"/>
  <c r="Q55" i="1" s="1"/>
  <c r="AN65" i="2"/>
  <c r="R55" i="1" s="1"/>
  <c r="AO65" i="2"/>
  <c r="AP65" i="2"/>
  <c r="T55" i="1" s="1"/>
  <c r="Y66" i="2"/>
  <c r="D56" i="1" s="1"/>
  <c r="Z66" i="2"/>
  <c r="E56" i="1" s="1"/>
  <c r="AA66" i="2"/>
  <c r="AC66" i="2"/>
  <c r="G56" i="1" s="1"/>
  <c r="AE66" i="2"/>
  <c r="I56" i="1" s="1"/>
  <c r="AF66" i="2"/>
  <c r="J56" i="1" s="1"/>
  <c r="AM66" i="2"/>
  <c r="Q56" i="1" s="1"/>
  <c r="AL66" i="2"/>
  <c r="P56" i="1" s="1"/>
  <c r="AN66" i="2"/>
  <c r="R56" i="1" s="1"/>
  <c r="AO66" i="2"/>
  <c r="AP66" i="2"/>
  <c r="T56" i="1" s="1"/>
  <c r="Y67" i="2"/>
  <c r="D57" i="1" s="1"/>
  <c r="Z67" i="2"/>
  <c r="E57" i="1" s="1"/>
  <c r="AA67" i="2"/>
  <c r="AC67" i="2"/>
  <c r="G57" i="1" s="1"/>
  <c r="AE67" i="2"/>
  <c r="I57" i="1" s="1"/>
  <c r="AF67" i="2"/>
  <c r="J57" i="1" s="1"/>
  <c r="AM67" i="2"/>
  <c r="Q57" i="1" s="1"/>
  <c r="AL67" i="2"/>
  <c r="P57" i="1" s="1"/>
  <c r="AN67" i="2"/>
  <c r="R57" i="1" s="1"/>
  <c r="AO67" i="2"/>
  <c r="AP67" i="2"/>
  <c r="T57" i="1" s="1"/>
  <c r="Y68" i="2"/>
  <c r="D58" i="1" s="1"/>
  <c r="Z68" i="2"/>
  <c r="E58" i="1" s="1"/>
  <c r="AA68" i="2"/>
  <c r="AC68" i="2"/>
  <c r="G58" i="1" s="1"/>
  <c r="AE68" i="2"/>
  <c r="I58" i="1" s="1"/>
  <c r="AF68" i="2"/>
  <c r="J58" i="1" s="1"/>
  <c r="AM68" i="2"/>
  <c r="Q58" i="1" s="1"/>
  <c r="AL68" i="2"/>
  <c r="P58" i="1" s="1"/>
  <c r="AN68" i="2"/>
  <c r="R58" i="1" s="1"/>
  <c r="AO68" i="2"/>
  <c r="AP68" i="2"/>
  <c r="T58" i="1" s="1"/>
  <c r="Y69" i="2"/>
  <c r="D59" i="1" s="1"/>
  <c r="Z69" i="2"/>
  <c r="E59" i="1" s="1"/>
  <c r="AA69" i="2"/>
  <c r="AC69" i="2"/>
  <c r="G59" i="1" s="1"/>
  <c r="AE69" i="2"/>
  <c r="I59" i="1" s="1"/>
  <c r="AF69" i="2"/>
  <c r="J59" i="1" s="1"/>
  <c r="AM69" i="2"/>
  <c r="Q59" i="1" s="1"/>
  <c r="AL69" i="2"/>
  <c r="P59" i="1" s="1"/>
  <c r="AN69" i="2"/>
  <c r="R59" i="1" s="1"/>
  <c r="AO69" i="2"/>
  <c r="AP69" i="2"/>
  <c r="T59" i="1" s="1"/>
  <c r="Y70" i="2"/>
  <c r="D60" i="1" s="1"/>
  <c r="Z70" i="2"/>
  <c r="E60" i="1" s="1"/>
  <c r="AA70" i="2"/>
  <c r="AC70" i="2"/>
  <c r="G60" i="1" s="1"/>
  <c r="AE70" i="2"/>
  <c r="I60" i="1" s="1"/>
  <c r="AF70" i="2"/>
  <c r="J60" i="1" s="1"/>
  <c r="AM70" i="2"/>
  <c r="Q60" i="1" s="1"/>
  <c r="AL70" i="2"/>
  <c r="P60" i="1" s="1"/>
  <c r="AN70" i="2"/>
  <c r="R60" i="1" s="1"/>
  <c r="AO70" i="2"/>
  <c r="AP70" i="2"/>
  <c r="T60" i="1" s="1"/>
  <c r="Y71" i="2"/>
  <c r="D61" i="1" s="1"/>
  <c r="Z71" i="2"/>
  <c r="E61" i="1" s="1"/>
  <c r="AA71" i="2"/>
  <c r="AC71" i="2"/>
  <c r="G61" i="1" s="1"/>
  <c r="AE71" i="2"/>
  <c r="I61" i="1" s="1"/>
  <c r="AF71" i="2"/>
  <c r="J61" i="1" s="1"/>
  <c r="AM71" i="2"/>
  <c r="Q61" i="1" s="1"/>
  <c r="AL71" i="2"/>
  <c r="P61" i="1" s="1"/>
  <c r="AN71" i="2"/>
  <c r="R61" i="1" s="1"/>
  <c r="AO71" i="2"/>
  <c r="AP71" i="2"/>
  <c r="T61" i="1" s="1"/>
  <c r="Y72" i="2"/>
  <c r="D62" i="1" s="1"/>
  <c r="Z72" i="2"/>
  <c r="E62" i="1" s="1"/>
  <c r="AA72" i="2"/>
  <c r="AC72" i="2"/>
  <c r="G62" i="1" s="1"/>
  <c r="AE72" i="2"/>
  <c r="I62" i="1" s="1"/>
  <c r="AF72" i="2"/>
  <c r="J62" i="1" s="1"/>
  <c r="AM72" i="2"/>
  <c r="Q62" i="1" s="1"/>
  <c r="AL72" i="2"/>
  <c r="P62" i="1" s="1"/>
  <c r="AN72" i="2"/>
  <c r="R62" i="1" s="1"/>
  <c r="AO72" i="2"/>
  <c r="AP72" i="2"/>
  <c r="T62" i="1" s="1"/>
  <c r="Y73" i="2"/>
  <c r="D63" i="1" s="1"/>
  <c r="Z73" i="2"/>
  <c r="E63" i="1" s="1"/>
  <c r="AA73" i="2"/>
  <c r="AC73" i="2"/>
  <c r="G63" i="1" s="1"/>
  <c r="AE73" i="2"/>
  <c r="I63" i="1" s="1"/>
  <c r="AF73" i="2"/>
  <c r="J63" i="1" s="1"/>
  <c r="AM73" i="2"/>
  <c r="Q63" i="1" s="1"/>
  <c r="AL73" i="2"/>
  <c r="P63" i="1" s="1"/>
  <c r="AN73" i="2"/>
  <c r="R63" i="1" s="1"/>
  <c r="AO73" i="2"/>
  <c r="AP73" i="2"/>
  <c r="T63" i="1" s="1"/>
  <c r="Y74" i="2"/>
  <c r="D64" i="1" s="1"/>
  <c r="Z74" i="2"/>
  <c r="E64" i="1" s="1"/>
  <c r="AA74" i="2"/>
  <c r="AC74" i="2"/>
  <c r="G64" i="1" s="1"/>
  <c r="AE74" i="2"/>
  <c r="I64" i="1" s="1"/>
  <c r="AF74" i="2"/>
  <c r="J64" i="1" s="1"/>
  <c r="AM74" i="2"/>
  <c r="Q64" i="1" s="1"/>
  <c r="AL74" i="2"/>
  <c r="P64" i="1" s="1"/>
  <c r="AN74" i="2"/>
  <c r="R64" i="1" s="1"/>
  <c r="AO74" i="2"/>
  <c r="AP74" i="2"/>
  <c r="T64" i="1" s="1"/>
  <c r="Y75" i="2"/>
  <c r="D65" i="1" s="1"/>
  <c r="Z75" i="2"/>
  <c r="E65" i="1" s="1"/>
  <c r="AA75" i="2"/>
  <c r="AC75" i="2"/>
  <c r="G65" i="1" s="1"/>
  <c r="AE75" i="2"/>
  <c r="I65" i="1" s="1"/>
  <c r="AF75" i="2"/>
  <c r="J65" i="1" s="1"/>
  <c r="AM75" i="2"/>
  <c r="Q65" i="1" s="1"/>
  <c r="AL75" i="2"/>
  <c r="P65" i="1" s="1"/>
  <c r="AN75" i="2"/>
  <c r="R65" i="1" s="1"/>
  <c r="AO75" i="2"/>
  <c r="AP75" i="2"/>
  <c r="T65" i="1" s="1"/>
  <c r="Y76" i="2"/>
  <c r="D66" i="1" s="1"/>
  <c r="Z76" i="2"/>
  <c r="E66" i="1" s="1"/>
  <c r="AA76" i="2"/>
  <c r="AC76" i="2"/>
  <c r="G66" i="1" s="1"/>
  <c r="AE76" i="2"/>
  <c r="I66" i="1" s="1"/>
  <c r="AF76" i="2"/>
  <c r="J66" i="1" s="1"/>
  <c r="AM76" i="2"/>
  <c r="Q66" i="1" s="1"/>
  <c r="AL76" i="2"/>
  <c r="P66" i="1" s="1"/>
  <c r="AN76" i="2"/>
  <c r="R66" i="1" s="1"/>
  <c r="AO76" i="2"/>
  <c r="AP76" i="2"/>
  <c r="T66" i="1" s="1"/>
  <c r="Y77" i="2"/>
  <c r="D67" i="1" s="1"/>
  <c r="Z77" i="2"/>
  <c r="E67" i="1" s="1"/>
  <c r="AA77" i="2"/>
  <c r="AC77" i="2"/>
  <c r="G67" i="1" s="1"/>
  <c r="AE77" i="2"/>
  <c r="I67" i="1" s="1"/>
  <c r="AF77" i="2"/>
  <c r="J67" i="1" s="1"/>
  <c r="AM77" i="2"/>
  <c r="Q67" i="1" s="1"/>
  <c r="AL77" i="2"/>
  <c r="P67" i="1" s="1"/>
  <c r="AN77" i="2"/>
  <c r="R67" i="1" s="1"/>
  <c r="AO77" i="2"/>
  <c r="AP77" i="2"/>
  <c r="T67" i="1" s="1"/>
  <c r="Y78" i="2"/>
  <c r="D68" i="1" s="1"/>
  <c r="Z78" i="2"/>
  <c r="E68" i="1" s="1"/>
  <c r="AA78" i="2"/>
  <c r="AC78" i="2"/>
  <c r="G68" i="1" s="1"/>
  <c r="AE78" i="2"/>
  <c r="I68" i="1" s="1"/>
  <c r="AF78" i="2"/>
  <c r="J68" i="1" s="1"/>
  <c r="AM78" i="2"/>
  <c r="Q68" i="1" s="1"/>
  <c r="AL78" i="2"/>
  <c r="P68" i="1" s="1"/>
  <c r="AN78" i="2"/>
  <c r="R68" i="1" s="1"/>
  <c r="AO78" i="2"/>
  <c r="AP78" i="2"/>
  <c r="T68" i="1" s="1"/>
  <c r="Y79" i="2"/>
  <c r="D69" i="1" s="1"/>
  <c r="Z79" i="2"/>
  <c r="E69" i="1" s="1"/>
  <c r="AA79" i="2"/>
  <c r="AC79" i="2"/>
  <c r="G69" i="1" s="1"/>
  <c r="AE79" i="2"/>
  <c r="I69" i="1" s="1"/>
  <c r="AF79" i="2"/>
  <c r="J69" i="1" s="1"/>
  <c r="AM79" i="2"/>
  <c r="Q69" i="1" s="1"/>
  <c r="AL79" i="2"/>
  <c r="P69" i="1" s="1"/>
  <c r="AN79" i="2"/>
  <c r="R69" i="1" s="1"/>
  <c r="AO79" i="2"/>
  <c r="AP79" i="2"/>
  <c r="T69" i="1" s="1"/>
  <c r="Y80" i="2"/>
  <c r="D70" i="1" s="1"/>
  <c r="Z80" i="2"/>
  <c r="E70" i="1" s="1"/>
  <c r="AA80" i="2"/>
  <c r="AC80" i="2"/>
  <c r="G70" i="1" s="1"/>
  <c r="AE80" i="2"/>
  <c r="I70" i="1" s="1"/>
  <c r="AF80" i="2"/>
  <c r="J70" i="1" s="1"/>
  <c r="AM80" i="2"/>
  <c r="Q70" i="1" s="1"/>
  <c r="AL80" i="2"/>
  <c r="P70" i="1" s="1"/>
  <c r="AN80" i="2"/>
  <c r="R70" i="1" s="1"/>
  <c r="AO80" i="2"/>
  <c r="AP80" i="2"/>
  <c r="T70" i="1" s="1"/>
  <c r="Y81" i="2"/>
  <c r="D71" i="1" s="1"/>
  <c r="Z81" i="2"/>
  <c r="E71" i="1" s="1"/>
  <c r="AA81" i="2"/>
  <c r="AC81" i="2"/>
  <c r="G71" i="1" s="1"/>
  <c r="AE81" i="2"/>
  <c r="I71" i="1" s="1"/>
  <c r="AF81" i="2"/>
  <c r="J71" i="1" s="1"/>
  <c r="AM81" i="2"/>
  <c r="Q71" i="1" s="1"/>
  <c r="AL81" i="2"/>
  <c r="P71" i="1" s="1"/>
  <c r="AN81" i="2"/>
  <c r="R71" i="1" s="1"/>
  <c r="AO81" i="2"/>
  <c r="AP81" i="2"/>
  <c r="T71" i="1" s="1"/>
  <c r="Y82" i="2"/>
  <c r="D72" i="1" s="1"/>
  <c r="Z82" i="2"/>
  <c r="E72" i="1" s="1"/>
  <c r="AA82" i="2"/>
  <c r="AC82" i="2"/>
  <c r="G72" i="1" s="1"/>
  <c r="AE82" i="2"/>
  <c r="I72" i="1" s="1"/>
  <c r="AF82" i="2"/>
  <c r="J72" i="1" s="1"/>
  <c r="AM82" i="2"/>
  <c r="Q72" i="1" s="1"/>
  <c r="AL82" i="2"/>
  <c r="P72" i="1" s="1"/>
  <c r="AN82" i="2"/>
  <c r="R72" i="1" s="1"/>
  <c r="AO82" i="2"/>
  <c r="AP82" i="2"/>
  <c r="T72" i="1" s="1"/>
  <c r="Y83" i="2"/>
  <c r="D73" i="1" s="1"/>
  <c r="Z83" i="2"/>
  <c r="E73" i="1" s="1"/>
  <c r="AA83" i="2"/>
  <c r="AC83" i="2"/>
  <c r="G73" i="1" s="1"/>
  <c r="AE83" i="2"/>
  <c r="I73" i="1" s="1"/>
  <c r="AF83" i="2"/>
  <c r="J73" i="1" s="1"/>
  <c r="AM83" i="2"/>
  <c r="Q73" i="1" s="1"/>
  <c r="AL83" i="2"/>
  <c r="P73" i="1" s="1"/>
  <c r="AN83" i="2"/>
  <c r="R73" i="1" s="1"/>
  <c r="AO83" i="2"/>
  <c r="AP83" i="2"/>
  <c r="T73" i="1" s="1"/>
  <c r="Y84" i="2"/>
  <c r="D74" i="1" s="1"/>
  <c r="Z84" i="2"/>
  <c r="E74" i="1" s="1"/>
  <c r="AA84" i="2"/>
  <c r="AC84" i="2"/>
  <c r="G74" i="1" s="1"/>
  <c r="AE84" i="2"/>
  <c r="I74" i="1" s="1"/>
  <c r="AF84" i="2"/>
  <c r="J74" i="1" s="1"/>
  <c r="AM84" i="2"/>
  <c r="Q74" i="1" s="1"/>
  <c r="AL84" i="2"/>
  <c r="P74" i="1" s="1"/>
  <c r="AN84" i="2"/>
  <c r="R74" i="1" s="1"/>
  <c r="AO84" i="2"/>
  <c r="AP84" i="2"/>
  <c r="T74" i="1" s="1"/>
  <c r="Y85" i="2"/>
  <c r="D75" i="1" s="1"/>
  <c r="Z85" i="2"/>
  <c r="E75" i="1" s="1"/>
  <c r="AA85" i="2"/>
  <c r="AC85" i="2"/>
  <c r="G75" i="1" s="1"/>
  <c r="AE85" i="2"/>
  <c r="I75" i="1" s="1"/>
  <c r="AF85" i="2"/>
  <c r="J75" i="1" s="1"/>
  <c r="AM85" i="2"/>
  <c r="Q75" i="1" s="1"/>
  <c r="AL85" i="2"/>
  <c r="P75" i="1" s="1"/>
  <c r="AN85" i="2"/>
  <c r="R75" i="1" s="1"/>
  <c r="AO85" i="2"/>
  <c r="AP85" i="2"/>
  <c r="T75" i="1" s="1"/>
  <c r="Y86" i="2"/>
  <c r="D76" i="1" s="1"/>
  <c r="Z86" i="2"/>
  <c r="E76" i="1" s="1"/>
  <c r="AA86" i="2"/>
  <c r="AC86" i="2"/>
  <c r="G76" i="1" s="1"/>
  <c r="AE86" i="2"/>
  <c r="I76" i="1" s="1"/>
  <c r="AF86" i="2"/>
  <c r="J76" i="1" s="1"/>
  <c r="AM86" i="2"/>
  <c r="Q76" i="1" s="1"/>
  <c r="AL86" i="2"/>
  <c r="P76" i="1" s="1"/>
  <c r="AN86" i="2"/>
  <c r="R76" i="1" s="1"/>
  <c r="AO86" i="2"/>
  <c r="AP86" i="2"/>
  <c r="T76" i="1" s="1"/>
  <c r="Y87" i="2"/>
  <c r="D77" i="1" s="1"/>
  <c r="Z87" i="2"/>
  <c r="E77" i="1" s="1"/>
  <c r="AA87" i="2"/>
  <c r="AC87" i="2"/>
  <c r="G77" i="1" s="1"/>
  <c r="AE87" i="2"/>
  <c r="I77" i="1" s="1"/>
  <c r="AF87" i="2"/>
  <c r="J77" i="1" s="1"/>
  <c r="AM87" i="2"/>
  <c r="Q77" i="1" s="1"/>
  <c r="AL87" i="2"/>
  <c r="P77" i="1" s="1"/>
  <c r="AN87" i="2"/>
  <c r="R77" i="1" s="1"/>
  <c r="AO87" i="2"/>
  <c r="AP87" i="2"/>
  <c r="T77" i="1" s="1"/>
  <c r="Y88" i="2"/>
  <c r="D78" i="1" s="1"/>
  <c r="Z88" i="2"/>
  <c r="E78" i="1" s="1"/>
  <c r="AA88" i="2"/>
  <c r="AC88" i="2"/>
  <c r="G78" i="1" s="1"/>
  <c r="AE88" i="2"/>
  <c r="I78" i="1" s="1"/>
  <c r="AF88" i="2"/>
  <c r="J78" i="1" s="1"/>
  <c r="AM88" i="2"/>
  <c r="Q78" i="1" s="1"/>
  <c r="AL88" i="2"/>
  <c r="P78" i="1" s="1"/>
  <c r="AN88" i="2"/>
  <c r="R78" i="1" s="1"/>
  <c r="AO88" i="2"/>
  <c r="AP88" i="2"/>
  <c r="T78" i="1" s="1"/>
  <c r="Y89" i="2"/>
  <c r="D79" i="1" s="1"/>
  <c r="Z89" i="2"/>
  <c r="E79" i="1" s="1"/>
  <c r="AA89" i="2"/>
  <c r="AC89" i="2"/>
  <c r="G79" i="1" s="1"/>
  <c r="AE89" i="2"/>
  <c r="I79" i="1" s="1"/>
  <c r="AF89" i="2"/>
  <c r="J79" i="1" s="1"/>
  <c r="AM89" i="2"/>
  <c r="Q79" i="1" s="1"/>
  <c r="AL89" i="2"/>
  <c r="P79" i="1" s="1"/>
  <c r="AN89" i="2"/>
  <c r="R79" i="1" s="1"/>
  <c r="AO89" i="2"/>
  <c r="AP89" i="2"/>
  <c r="T79" i="1" s="1"/>
  <c r="Y90" i="2"/>
  <c r="D80" i="1" s="1"/>
  <c r="Z90" i="2"/>
  <c r="E80" i="1" s="1"/>
  <c r="AA90" i="2"/>
  <c r="AC90" i="2"/>
  <c r="G80" i="1" s="1"/>
  <c r="AE90" i="2"/>
  <c r="I80" i="1" s="1"/>
  <c r="AF90" i="2"/>
  <c r="J80" i="1" s="1"/>
  <c r="AM90" i="2"/>
  <c r="Q80" i="1" s="1"/>
  <c r="AL90" i="2"/>
  <c r="P80" i="1" s="1"/>
  <c r="AN90" i="2"/>
  <c r="R80" i="1" s="1"/>
  <c r="AO90" i="2"/>
  <c r="AP90" i="2"/>
  <c r="T80" i="1" s="1"/>
  <c r="Y91" i="2"/>
  <c r="D81" i="1" s="1"/>
  <c r="Z91" i="2"/>
  <c r="E81" i="1" s="1"/>
  <c r="AA91" i="2"/>
  <c r="AC91" i="2"/>
  <c r="G81" i="1" s="1"/>
  <c r="AE91" i="2"/>
  <c r="I81" i="1" s="1"/>
  <c r="AF91" i="2"/>
  <c r="J81" i="1" s="1"/>
  <c r="AM91" i="2"/>
  <c r="Q81" i="1" s="1"/>
  <c r="AL91" i="2"/>
  <c r="P81" i="1" s="1"/>
  <c r="AN91" i="2"/>
  <c r="R81" i="1" s="1"/>
  <c r="AO91" i="2"/>
  <c r="AP91" i="2"/>
  <c r="T81" i="1" s="1"/>
  <c r="Y92" i="2"/>
  <c r="D82" i="1" s="1"/>
  <c r="Z92" i="2"/>
  <c r="E82" i="1" s="1"/>
  <c r="AA92" i="2"/>
  <c r="AC92" i="2"/>
  <c r="G82" i="1" s="1"/>
  <c r="AE92" i="2"/>
  <c r="I82" i="1" s="1"/>
  <c r="AF92" i="2"/>
  <c r="J82" i="1" s="1"/>
  <c r="AM92" i="2"/>
  <c r="Q82" i="1" s="1"/>
  <c r="AL92" i="2"/>
  <c r="P82" i="1" s="1"/>
  <c r="AN92" i="2"/>
  <c r="R82" i="1" s="1"/>
  <c r="AO92" i="2"/>
  <c r="AP92" i="2"/>
  <c r="T82" i="1" s="1"/>
  <c r="Y93" i="2"/>
  <c r="D83" i="1" s="1"/>
  <c r="Z93" i="2"/>
  <c r="E83" i="1" s="1"/>
  <c r="AA93" i="2"/>
  <c r="AC93" i="2"/>
  <c r="G83" i="1" s="1"/>
  <c r="AE93" i="2"/>
  <c r="I83" i="1" s="1"/>
  <c r="AF93" i="2"/>
  <c r="J83" i="1" s="1"/>
  <c r="AM93" i="2"/>
  <c r="Q83" i="1" s="1"/>
  <c r="AL93" i="2"/>
  <c r="P83" i="1" s="1"/>
  <c r="AN93" i="2"/>
  <c r="R83" i="1" s="1"/>
  <c r="AO93" i="2"/>
  <c r="AP93" i="2"/>
  <c r="T83" i="1" s="1"/>
  <c r="Y94" i="2"/>
  <c r="D84" i="1" s="1"/>
  <c r="Z94" i="2"/>
  <c r="E84" i="1" s="1"/>
  <c r="AA94" i="2"/>
  <c r="AC94" i="2"/>
  <c r="G84" i="1" s="1"/>
  <c r="AE94" i="2"/>
  <c r="I84" i="1" s="1"/>
  <c r="AF94" i="2"/>
  <c r="J84" i="1" s="1"/>
  <c r="AM94" i="2"/>
  <c r="Q84" i="1" s="1"/>
  <c r="AL94" i="2"/>
  <c r="P84" i="1" s="1"/>
  <c r="AN94" i="2"/>
  <c r="R84" i="1" s="1"/>
  <c r="AO94" i="2"/>
  <c r="AP94" i="2"/>
  <c r="T84" i="1" s="1"/>
  <c r="Y95" i="2"/>
  <c r="D85" i="1" s="1"/>
  <c r="Z95" i="2"/>
  <c r="E85" i="1" s="1"/>
  <c r="AA95" i="2"/>
  <c r="AC95" i="2"/>
  <c r="G85" i="1" s="1"/>
  <c r="AE95" i="2"/>
  <c r="I85" i="1" s="1"/>
  <c r="AF95" i="2"/>
  <c r="J85" i="1" s="1"/>
  <c r="AM95" i="2"/>
  <c r="Q85" i="1" s="1"/>
  <c r="AL95" i="2"/>
  <c r="P85" i="1" s="1"/>
  <c r="AN95" i="2"/>
  <c r="R85" i="1" s="1"/>
  <c r="AO95" i="2"/>
  <c r="AP95" i="2"/>
  <c r="T85" i="1" s="1"/>
  <c r="Y96" i="2"/>
  <c r="D86" i="1" s="1"/>
  <c r="Z96" i="2"/>
  <c r="E86" i="1" s="1"/>
  <c r="AA96" i="2"/>
  <c r="AC96" i="2"/>
  <c r="G86" i="1" s="1"/>
  <c r="AE96" i="2"/>
  <c r="I86" i="1" s="1"/>
  <c r="AF96" i="2"/>
  <c r="J86" i="1" s="1"/>
  <c r="AM96" i="2"/>
  <c r="Q86" i="1" s="1"/>
  <c r="AL96" i="2"/>
  <c r="P86" i="1" s="1"/>
  <c r="AN96" i="2"/>
  <c r="R86" i="1" s="1"/>
  <c r="AO96" i="2"/>
  <c r="AP96" i="2"/>
  <c r="T86" i="1" s="1"/>
  <c r="Y97" i="2"/>
  <c r="D87" i="1" s="1"/>
  <c r="Z97" i="2"/>
  <c r="E87" i="1" s="1"/>
  <c r="AA97" i="2"/>
  <c r="AC97" i="2"/>
  <c r="G87" i="1" s="1"/>
  <c r="AE97" i="2"/>
  <c r="I87" i="1" s="1"/>
  <c r="AF97" i="2"/>
  <c r="J87" i="1" s="1"/>
  <c r="AM97" i="2"/>
  <c r="Q87" i="1" s="1"/>
  <c r="AL97" i="2"/>
  <c r="P87" i="1" s="1"/>
  <c r="AN97" i="2"/>
  <c r="R87" i="1" s="1"/>
  <c r="AO97" i="2"/>
  <c r="AP97" i="2"/>
  <c r="T87" i="1" s="1"/>
  <c r="Y98" i="2"/>
  <c r="D88" i="1" s="1"/>
  <c r="Z98" i="2"/>
  <c r="E88" i="1" s="1"/>
  <c r="AA98" i="2"/>
  <c r="AC98" i="2"/>
  <c r="G88" i="1" s="1"/>
  <c r="AE98" i="2"/>
  <c r="I88" i="1" s="1"/>
  <c r="AF98" i="2"/>
  <c r="J88" i="1" s="1"/>
  <c r="AM98" i="2"/>
  <c r="Q88" i="1" s="1"/>
  <c r="AL98" i="2"/>
  <c r="P88" i="1" s="1"/>
  <c r="AN98" i="2"/>
  <c r="R88" i="1" s="1"/>
  <c r="AO98" i="2"/>
  <c r="AP98" i="2"/>
  <c r="T88" i="1" s="1"/>
  <c r="Y99" i="2"/>
  <c r="D89" i="1" s="1"/>
  <c r="Z99" i="2"/>
  <c r="E89" i="1" s="1"/>
  <c r="AA99" i="2"/>
  <c r="AC99" i="2"/>
  <c r="G89" i="1" s="1"/>
  <c r="AE99" i="2"/>
  <c r="I89" i="1" s="1"/>
  <c r="AF99" i="2"/>
  <c r="J89" i="1" s="1"/>
  <c r="AM99" i="2"/>
  <c r="Q89" i="1" s="1"/>
  <c r="AL99" i="2"/>
  <c r="P89" i="1" s="1"/>
  <c r="AN99" i="2"/>
  <c r="R89" i="1" s="1"/>
  <c r="AO99" i="2"/>
  <c r="AP99" i="2"/>
  <c r="T89" i="1" s="1"/>
  <c r="Y100" i="2"/>
  <c r="D90" i="1" s="1"/>
  <c r="Z100" i="2"/>
  <c r="E90" i="1" s="1"/>
  <c r="AA100" i="2"/>
  <c r="AC100" i="2"/>
  <c r="G90" i="1" s="1"/>
  <c r="AE100" i="2"/>
  <c r="I90" i="1" s="1"/>
  <c r="AF100" i="2"/>
  <c r="J90" i="1" s="1"/>
  <c r="AM100" i="2"/>
  <c r="Q90" i="1" s="1"/>
  <c r="AL100" i="2"/>
  <c r="P90" i="1" s="1"/>
  <c r="AN100" i="2"/>
  <c r="R90" i="1" s="1"/>
  <c r="AO100" i="2"/>
  <c r="AP100" i="2"/>
  <c r="T90" i="1" s="1"/>
  <c r="Y101" i="2"/>
  <c r="D91" i="1" s="1"/>
  <c r="Z101" i="2"/>
  <c r="E91" i="1" s="1"/>
  <c r="AA101" i="2"/>
  <c r="AC101" i="2"/>
  <c r="G91" i="1" s="1"/>
  <c r="AE101" i="2"/>
  <c r="I91" i="1" s="1"/>
  <c r="AF101" i="2"/>
  <c r="J91" i="1" s="1"/>
  <c r="AM101" i="2"/>
  <c r="Q91" i="1" s="1"/>
  <c r="AL101" i="2"/>
  <c r="P91" i="1" s="1"/>
  <c r="AN101" i="2"/>
  <c r="R91" i="1" s="1"/>
  <c r="AO101" i="2"/>
  <c r="AP101" i="2"/>
  <c r="T91" i="1" s="1"/>
  <c r="Y102" i="2"/>
  <c r="D92" i="1" s="1"/>
  <c r="Z102" i="2"/>
  <c r="E92" i="1" s="1"/>
  <c r="AA102" i="2"/>
  <c r="AC102" i="2"/>
  <c r="G92" i="1" s="1"/>
  <c r="AE102" i="2"/>
  <c r="I92" i="1" s="1"/>
  <c r="AF102" i="2"/>
  <c r="J92" i="1" s="1"/>
  <c r="AL102" i="2"/>
  <c r="P92" i="1" s="1"/>
  <c r="AM102" i="2"/>
  <c r="Q92" i="1" s="1"/>
  <c r="AN102" i="2"/>
  <c r="R92" i="1" s="1"/>
  <c r="AO102" i="2"/>
  <c r="AP102" i="2"/>
  <c r="T92" i="1" s="1"/>
  <c r="Y103" i="2"/>
  <c r="D93" i="1" s="1"/>
  <c r="Z103" i="2"/>
  <c r="E93" i="1" s="1"/>
  <c r="AA103" i="2"/>
  <c r="AC103" i="2"/>
  <c r="G93" i="1" s="1"/>
  <c r="AE103" i="2"/>
  <c r="I93" i="1" s="1"/>
  <c r="AF103" i="2"/>
  <c r="J93" i="1" s="1"/>
  <c r="AM103" i="2"/>
  <c r="Q93" i="1" s="1"/>
  <c r="AL103" i="2"/>
  <c r="P93" i="1" s="1"/>
  <c r="AN103" i="2"/>
  <c r="R93" i="1" s="1"/>
  <c r="AO103" i="2"/>
  <c r="AP103" i="2"/>
  <c r="T93" i="1" s="1"/>
  <c r="Y104" i="2"/>
  <c r="D94" i="1" s="1"/>
  <c r="Z104" i="2"/>
  <c r="E94" i="1" s="1"/>
  <c r="AA104" i="2"/>
  <c r="AC104" i="2"/>
  <c r="G94" i="1" s="1"/>
  <c r="AE104" i="2"/>
  <c r="I94" i="1" s="1"/>
  <c r="AF104" i="2"/>
  <c r="J94" i="1" s="1"/>
  <c r="AM104" i="2"/>
  <c r="Q94" i="1" s="1"/>
  <c r="AL104" i="2"/>
  <c r="P94" i="1" s="1"/>
  <c r="AN104" i="2"/>
  <c r="R94" i="1" s="1"/>
  <c r="AO104" i="2"/>
  <c r="AP104" i="2"/>
  <c r="T94" i="1" s="1"/>
  <c r="Y105" i="2"/>
  <c r="D95" i="1" s="1"/>
  <c r="Z105" i="2"/>
  <c r="E95" i="1" s="1"/>
  <c r="AA105" i="2"/>
  <c r="AC105" i="2"/>
  <c r="G95" i="1" s="1"/>
  <c r="AE105" i="2"/>
  <c r="I95" i="1" s="1"/>
  <c r="AF105" i="2"/>
  <c r="J95" i="1" s="1"/>
  <c r="AM105" i="2"/>
  <c r="Q95" i="1" s="1"/>
  <c r="AL105" i="2"/>
  <c r="P95" i="1" s="1"/>
  <c r="AN105" i="2"/>
  <c r="R95" i="1" s="1"/>
  <c r="AO105" i="2"/>
  <c r="AP105" i="2"/>
  <c r="T95" i="1" s="1"/>
  <c r="Y106" i="2"/>
  <c r="D96" i="1" s="1"/>
  <c r="Z106" i="2"/>
  <c r="E96" i="1" s="1"/>
  <c r="AA106" i="2"/>
  <c r="AC106" i="2"/>
  <c r="G96" i="1" s="1"/>
  <c r="AE106" i="2"/>
  <c r="I96" i="1" s="1"/>
  <c r="AF106" i="2"/>
  <c r="J96" i="1" s="1"/>
  <c r="AL106" i="2"/>
  <c r="P96" i="1" s="1"/>
  <c r="AM106" i="2"/>
  <c r="Q96" i="1" s="1"/>
  <c r="AN106" i="2"/>
  <c r="R96" i="1" s="1"/>
  <c r="AO106" i="2"/>
  <c r="AP106" i="2"/>
  <c r="T96" i="1" s="1"/>
  <c r="Y107" i="2"/>
  <c r="D97" i="1" s="1"/>
  <c r="Z107" i="2"/>
  <c r="E97" i="1" s="1"/>
  <c r="AA107" i="2"/>
  <c r="AC107" i="2"/>
  <c r="G97" i="1" s="1"/>
  <c r="AE107" i="2"/>
  <c r="I97" i="1" s="1"/>
  <c r="AF107" i="2"/>
  <c r="J97" i="1" s="1"/>
  <c r="AM107" i="2"/>
  <c r="Q97" i="1" s="1"/>
  <c r="AL107" i="2"/>
  <c r="P97" i="1" s="1"/>
  <c r="AN107" i="2"/>
  <c r="R97" i="1" s="1"/>
  <c r="AO107" i="2"/>
  <c r="AP107" i="2"/>
  <c r="T97" i="1" s="1"/>
  <c r="Y108" i="2"/>
  <c r="D98" i="1" s="1"/>
  <c r="Z108" i="2"/>
  <c r="E98" i="1" s="1"/>
  <c r="AA108" i="2"/>
  <c r="AC108" i="2"/>
  <c r="G98" i="1" s="1"/>
  <c r="AE108" i="2"/>
  <c r="I98" i="1" s="1"/>
  <c r="AF108" i="2"/>
  <c r="J98" i="1" s="1"/>
  <c r="AM108" i="2"/>
  <c r="Q98" i="1" s="1"/>
  <c r="AL108" i="2"/>
  <c r="P98" i="1" s="1"/>
  <c r="AN108" i="2"/>
  <c r="R98" i="1" s="1"/>
  <c r="AO108" i="2"/>
  <c r="AP108" i="2"/>
  <c r="T98" i="1" s="1"/>
  <c r="Y109" i="2"/>
  <c r="D99" i="1" s="1"/>
  <c r="Z109" i="2"/>
  <c r="E99" i="1" s="1"/>
  <c r="AA109" i="2"/>
  <c r="AC109" i="2"/>
  <c r="G99" i="1" s="1"/>
  <c r="AE109" i="2"/>
  <c r="I99" i="1" s="1"/>
  <c r="AF109" i="2"/>
  <c r="J99" i="1" s="1"/>
  <c r="AM109" i="2"/>
  <c r="Q99" i="1" s="1"/>
  <c r="AL109" i="2"/>
  <c r="P99" i="1" s="1"/>
  <c r="AN109" i="2"/>
  <c r="R99" i="1" s="1"/>
  <c r="AO109" i="2"/>
  <c r="AP109" i="2"/>
  <c r="T99" i="1" s="1"/>
  <c r="Y110" i="2"/>
  <c r="D100" i="1" s="1"/>
  <c r="Z110" i="2"/>
  <c r="E100" i="1" s="1"/>
  <c r="AA110" i="2"/>
  <c r="AC110" i="2"/>
  <c r="G100" i="1" s="1"/>
  <c r="AE110" i="2"/>
  <c r="I100" i="1" s="1"/>
  <c r="AF110" i="2"/>
  <c r="J100" i="1" s="1"/>
  <c r="AM110" i="2"/>
  <c r="Q100" i="1" s="1"/>
  <c r="AL110" i="2"/>
  <c r="P100" i="1" s="1"/>
  <c r="AN110" i="2"/>
  <c r="R100" i="1" s="1"/>
  <c r="AO110" i="2"/>
  <c r="AP110" i="2"/>
  <c r="T100" i="1" s="1"/>
  <c r="Y111" i="2"/>
  <c r="D101" i="1" s="1"/>
  <c r="Z111" i="2"/>
  <c r="E101" i="1" s="1"/>
  <c r="AA111" i="2"/>
  <c r="AC111" i="2"/>
  <c r="G101" i="1" s="1"/>
  <c r="AE111" i="2"/>
  <c r="I101" i="1" s="1"/>
  <c r="AF111" i="2"/>
  <c r="J101" i="1" s="1"/>
  <c r="AM111" i="2"/>
  <c r="Q101" i="1" s="1"/>
  <c r="AL111" i="2"/>
  <c r="P101" i="1" s="1"/>
  <c r="AN111" i="2"/>
  <c r="R101" i="1" s="1"/>
  <c r="AO111" i="2"/>
  <c r="AP111" i="2"/>
  <c r="T101" i="1" s="1"/>
  <c r="Y112" i="2"/>
  <c r="D102" i="1" s="1"/>
  <c r="Z112" i="2"/>
  <c r="E102" i="1" s="1"/>
  <c r="AA112" i="2"/>
  <c r="AC112" i="2"/>
  <c r="G102" i="1" s="1"/>
  <c r="AE112" i="2"/>
  <c r="I102" i="1" s="1"/>
  <c r="AF112" i="2"/>
  <c r="J102" i="1" s="1"/>
  <c r="AM112" i="2"/>
  <c r="Q102" i="1" s="1"/>
  <c r="AL112" i="2"/>
  <c r="P102" i="1" s="1"/>
  <c r="AN112" i="2"/>
  <c r="R102" i="1" s="1"/>
  <c r="AO112" i="2"/>
  <c r="AP112" i="2"/>
  <c r="T102" i="1" s="1"/>
  <c r="Y113" i="2"/>
  <c r="D103" i="1" s="1"/>
  <c r="Z113" i="2"/>
  <c r="E103" i="1" s="1"/>
  <c r="AA113" i="2"/>
  <c r="AC113" i="2"/>
  <c r="G103" i="1" s="1"/>
  <c r="AE113" i="2"/>
  <c r="I103" i="1" s="1"/>
  <c r="AF113" i="2"/>
  <c r="J103" i="1" s="1"/>
  <c r="AM113" i="2"/>
  <c r="Q103" i="1" s="1"/>
  <c r="AL113" i="2"/>
  <c r="P103" i="1" s="1"/>
  <c r="AN113" i="2"/>
  <c r="R103" i="1" s="1"/>
  <c r="AO113" i="2"/>
  <c r="AP113" i="2"/>
  <c r="T103" i="1" s="1"/>
  <c r="Y114" i="2"/>
  <c r="D104" i="1" s="1"/>
  <c r="Z114" i="2"/>
  <c r="E104" i="1" s="1"/>
  <c r="AA114" i="2"/>
  <c r="AC114" i="2"/>
  <c r="G104" i="1" s="1"/>
  <c r="AE114" i="2"/>
  <c r="I104" i="1" s="1"/>
  <c r="AF114" i="2"/>
  <c r="J104" i="1" s="1"/>
  <c r="AM114" i="2"/>
  <c r="Q104" i="1" s="1"/>
  <c r="AL114" i="2"/>
  <c r="P104" i="1" s="1"/>
  <c r="AN114" i="2"/>
  <c r="R104" i="1" s="1"/>
  <c r="AO114" i="2"/>
  <c r="AP114" i="2"/>
  <c r="T104" i="1" s="1"/>
  <c r="Y115" i="2"/>
  <c r="D105" i="1" s="1"/>
  <c r="Z115" i="2"/>
  <c r="E105" i="1" s="1"/>
  <c r="AA115" i="2"/>
  <c r="AC115" i="2"/>
  <c r="G105" i="1" s="1"/>
  <c r="AE115" i="2"/>
  <c r="I105" i="1" s="1"/>
  <c r="AF115" i="2"/>
  <c r="J105" i="1" s="1"/>
  <c r="AM115" i="2"/>
  <c r="Q105" i="1" s="1"/>
  <c r="AL115" i="2"/>
  <c r="P105" i="1" s="1"/>
  <c r="AN115" i="2"/>
  <c r="R105" i="1" s="1"/>
  <c r="AO115" i="2"/>
  <c r="AP115" i="2"/>
  <c r="T105" i="1" s="1"/>
  <c r="Y116" i="2"/>
  <c r="D106" i="1" s="1"/>
  <c r="Z116" i="2"/>
  <c r="E106" i="1" s="1"/>
  <c r="AA116" i="2"/>
  <c r="AC116" i="2"/>
  <c r="G106" i="1" s="1"/>
  <c r="AE116" i="2"/>
  <c r="I106" i="1" s="1"/>
  <c r="AF116" i="2"/>
  <c r="J106" i="1" s="1"/>
  <c r="AM116" i="2"/>
  <c r="Q106" i="1" s="1"/>
  <c r="AL116" i="2"/>
  <c r="P106" i="1" s="1"/>
  <c r="AN116" i="2"/>
  <c r="R106" i="1" s="1"/>
  <c r="AO116" i="2"/>
  <c r="AP116" i="2"/>
  <c r="T106" i="1" s="1"/>
  <c r="Y117" i="2"/>
  <c r="D107" i="1" s="1"/>
  <c r="Z117" i="2"/>
  <c r="E107" i="1" s="1"/>
  <c r="AA117" i="2"/>
  <c r="AC117" i="2"/>
  <c r="G107" i="1" s="1"/>
  <c r="AE117" i="2"/>
  <c r="I107" i="1" s="1"/>
  <c r="AF117" i="2"/>
  <c r="J107" i="1" s="1"/>
  <c r="AM117" i="2"/>
  <c r="Q107" i="1" s="1"/>
  <c r="AL117" i="2"/>
  <c r="P107" i="1" s="1"/>
  <c r="AN117" i="2"/>
  <c r="R107" i="1" s="1"/>
  <c r="AO117" i="2"/>
  <c r="AP117" i="2"/>
  <c r="T107" i="1" s="1"/>
  <c r="Y118" i="2"/>
  <c r="D108" i="1" s="1"/>
  <c r="Z118" i="2"/>
  <c r="E108" i="1" s="1"/>
  <c r="AA118" i="2"/>
  <c r="AC118" i="2"/>
  <c r="G108" i="1" s="1"/>
  <c r="AE118" i="2"/>
  <c r="I108" i="1" s="1"/>
  <c r="AF118" i="2"/>
  <c r="J108" i="1" s="1"/>
  <c r="AM118" i="2"/>
  <c r="Q108" i="1" s="1"/>
  <c r="AL118" i="2"/>
  <c r="P108" i="1" s="1"/>
  <c r="AN118" i="2"/>
  <c r="R108" i="1" s="1"/>
  <c r="AO118" i="2"/>
  <c r="AP118" i="2"/>
  <c r="T108" i="1" s="1"/>
  <c r="Y119" i="2"/>
  <c r="D109" i="1" s="1"/>
  <c r="Z119" i="2"/>
  <c r="E109" i="1" s="1"/>
  <c r="AA119" i="2"/>
  <c r="AC119" i="2"/>
  <c r="G109" i="1" s="1"/>
  <c r="AE119" i="2"/>
  <c r="I109" i="1" s="1"/>
  <c r="AF119" i="2"/>
  <c r="J109" i="1" s="1"/>
  <c r="AM119" i="2"/>
  <c r="Q109" i="1" s="1"/>
  <c r="AL119" i="2"/>
  <c r="P109" i="1" s="1"/>
  <c r="AN119" i="2"/>
  <c r="R109" i="1" s="1"/>
  <c r="AO119" i="2"/>
  <c r="AP119" i="2"/>
  <c r="T109" i="1" s="1"/>
  <c r="Y120" i="2"/>
  <c r="D110" i="1" s="1"/>
  <c r="Z120" i="2"/>
  <c r="E110" i="1" s="1"/>
  <c r="AA120" i="2"/>
  <c r="AC120" i="2"/>
  <c r="G110" i="1" s="1"/>
  <c r="AE120" i="2"/>
  <c r="I110" i="1" s="1"/>
  <c r="AF120" i="2"/>
  <c r="J110" i="1" s="1"/>
  <c r="AM120" i="2"/>
  <c r="Q110" i="1" s="1"/>
  <c r="AL120" i="2"/>
  <c r="P110" i="1" s="1"/>
  <c r="AN120" i="2"/>
  <c r="R110" i="1" s="1"/>
  <c r="AO120" i="2"/>
  <c r="AP120" i="2"/>
  <c r="T110" i="1" s="1"/>
  <c r="Y121" i="2"/>
  <c r="D111" i="1" s="1"/>
  <c r="Z121" i="2"/>
  <c r="E111" i="1" s="1"/>
  <c r="AA121" i="2"/>
  <c r="AC121" i="2"/>
  <c r="G111" i="1" s="1"/>
  <c r="AE121" i="2"/>
  <c r="I111" i="1" s="1"/>
  <c r="AF121" i="2"/>
  <c r="J111" i="1" s="1"/>
  <c r="AM121" i="2"/>
  <c r="Q111" i="1" s="1"/>
  <c r="AL121" i="2"/>
  <c r="P111" i="1" s="1"/>
  <c r="AN121" i="2"/>
  <c r="R111" i="1" s="1"/>
  <c r="AO121" i="2"/>
  <c r="AP121" i="2"/>
  <c r="T111" i="1" s="1"/>
  <c r="Y122" i="2"/>
  <c r="D112" i="1" s="1"/>
  <c r="Z122" i="2"/>
  <c r="E112" i="1" s="1"/>
  <c r="AA122" i="2"/>
  <c r="AC122" i="2"/>
  <c r="G112" i="1" s="1"/>
  <c r="AE122" i="2"/>
  <c r="I112" i="1" s="1"/>
  <c r="AF122" i="2"/>
  <c r="J112" i="1" s="1"/>
  <c r="AM122" i="2"/>
  <c r="Q112" i="1" s="1"/>
  <c r="AL122" i="2"/>
  <c r="P112" i="1" s="1"/>
  <c r="AN122" i="2"/>
  <c r="R112" i="1" s="1"/>
  <c r="AO122" i="2"/>
  <c r="AP122" i="2"/>
  <c r="T112" i="1" s="1"/>
  <c r="Y123" i="2"/>
  <c r="D113" i="1" s="1"/>
  <c r="Z123" i="2"/>
  <c r="E113" i="1" s="1"/>
  <c r="AA123" i="2"/>
  <c r="AC123" i="2"/>
  <c r="G113" i="1" s="1"/>
  <c r="AE123" i="2"/>
  <c r="I113" i="1" s="1"/>
  <c r="AF123" i="2"/>
  <c r="J113" i="1" s="1"/>
  <c r="AM123" i="2"/>
  <c r="Q113" i="1" s="1"/>
  <c r="AL123" i="2"/>
  <c r="P113" i="1" s="1"/>
  <c r="AN123" i="2"/>
  <c r="R113" i="1" s="1"/>
  <c r="AO123" i="2"/>
  <c r="AP123" i="2"/>
  <c r="T113" i="1" s="1"/>
  <c r="Y124" i="2"/>
  <c r="D114" i="1" s="1"/>
  <c r="Z124" i="2"/>
  <c r="E114" i="1" s="1"/>
  <c r="AA124" i="2"/>
  <c r="AC124" i="2"/>
  <c r="G114" i="1" s="1"/>
  <c r="AE124" i="2"/>
  <c r="I114" i="1" s="1"/>
  <c r="AF124" i="2"/>
  <c r="J114" i="1" s="1"/>
  <c r="AM124" i="2"/>
  <c r="Q114" i="1" s="1"/>
  <c r="AL124" i="2"/>
  <c r="P114" i="1" s="1"/>
  <c r="AN124" i="2"/>
  <c r="R114" i="1" s="1"/>
  <c r="AO124" i="2"/>
  <c r="AP124" i="2"/>
  <c r="T114" i="1" s="1"/>
  <c r="Y125" i="2"/>
  <c r="D115" i="1" s="1"/>
  <c r="Z125" i="2"/>
  <c r="E115" i="1" s="1"/>
  <c r="AA125" i="2"/>
  <c r="AC125" i="2"/>
  <c r="G115" i="1" s="1"/>
  <c r="AE125" i="2"/>
  <c r="I115" i="1" s="1"/>
  <c r="AF125" i="2"/>
  <c r="J115" i="1" s="1"/>
  <c r="AM125" i="2"/>
  <c r="Q115" i="1" s="1"/>
  <c r="AL125" i="2"/>
  <c r="P115" i="1" s="1"/>
  <c r="AN125" i="2"/>
  <c r="R115" i="1" s="1"/>
  <c r="AO125" i="2"/>
  <c r="AP125" i="2"/>
  <c r="T115" i="1" s="1"/>
  <c r="Y126" i="2"/>
  <c r="D116" i="1" s="1"/>
  <c r="Z126" i="2"/>
  <c r="E116" i="1" s="1"/>
  <c r="AA126" i="2"/>
  <c r="AC126" i="2"/>
  <c r="G116" i="1" s="1"/>
  <c r="AE126" i="2"/>
  <c r="I116" i="1" s="1"/>
  <c r="AF126" i="2"/>
  <c r="J116" i="1" s="1"/>
  <c r="AM126" i="2"/>
  <c r="Q116" i="1" s="1"/>
  <c r="AL126" i="2"/>
  <c r="P116" i="1" s="1"/>
  <c r="AN126" i="2"/>
  <c r="R116" i="1" s="1"/>
  <c r="AO126" i="2"/>
  <c r="AP126" i="2"/>
  <c r="T116" i="1" s="1"/>
  <c r="Y127" i="2"/>
  <c r="D117" i="1" s="1"/>
  <c r="Z127" i="2"/>
  <c r="E117" i="1" s="1"/>
  <c r="AA127" i="2"/>
  <c r="AC127" i="2"/>
  <c r="G117" i="1" s="1"/>
  <c r="AE127" i="2"/>
  <c r="I117" i="1" s="1"/>
  <c r="AF127" i="2"/>
  <c r="J117" i="1" s="1"/>
  <c r="AM127" i="2"/>
  <c r="Q117" i="1" s="1"/>
  <c r="AL127" i="2"/>
  <c r="P117" i="1" s="1"/>
  <c r="AN127" i="2"/>
  <c r="R117" i="1" s="1"/>
  <c r="AO127" i="2"/>
  <c r="AP127" i="2"/>
  <c r="T117" i="1" s="1"/>
  <c r="Y128" i="2"/>
  <c r="D118" i="1" s="1"/>
  <c r="Z128" i="2"/>
  <c r="E118" i="1" s="1"/>
  <c r="AA128" i="2"/>
  <c r="AC128" i="2"/>
  <c r="G118" i="1" s="1"/>
  <c r="AE128" i="2"/>
  <c r="I118" i="1" s="1"/>
  <c r="AF128" i="2"/>
  <c r="J118" i="1" s="1"/>
  <c r="AM128" i="2"/>
  <c r="Q118" i="1" s="1"/>
  <c r="AL128" i="2"/>
  <c r="P118" i="1" s="1"/>
  <c r="AN128" i="2"/>
  <c r="R118" i="1" s="1"/>
  <c r="AO128" i="2"/>
  <c r="AQ128" i="2" s="1"/>
  <c r="U118" i="1" s="1"/>
  <c r="AP128" i="2"/>
  <c r="T118" i="1" s="1"/>
  <c r="Y129" i="2"/>
  <c r="D119" i="1" s="1"/>
  <c r="Z129" i="2"/>
  <c r="E119" i="1" s="1"/>
  <c r="AA129" i="2"/>
  <c r="AC129" i="2"/>
  <c r="G119" i="1" s="1"/>
  <c r="AE129" i="2"/>
  <c r="I119" i="1" s="1"/>
  <c r="AF129" i="2"/>
  <c r="J119" i="1" s="1"/>
  <c r="AL129" i="2"/>
  <c r="P119" i="1" s="1"/>
  <c r="AM129" i="2"/>
  <c r="Q119" i="1" s="1"/>
  <c r="AN129" i="2"/>
  <c r="R119" i="1" s="1"/>
  <c r="AO129" i="2"/>
  <c r="AP129" i="2"/>
  <c r="T119" i="1" s="1"/>
  <c r="Y130" i="2"/>
  <c r="D120" i="1" s="1"/>
  <c r="Z130" i="2"/>
  <c r="E120" i="1" s="1"/>
  <c r="AA130" i="2"/>
  <c r="AC130" i="2"/>
  <c r="G120" i="1" s="1"/>
  <c r="AE130" i="2"/>
  <c r="I120" i="1" s="1"/>
  <c r="AF130" i="2"/>
  <c r="J120" i="1" s="1"/>
  <c r="AM130" i="2"/>
  <c r="Q120" i="1" s="1"/>
  <c r="AL130" i="2"/>
  <c r="P120" i="1" s="1"/>
  <c r="AN130" i="2"/>
  <c r="R120" i="1" s="1"/>
  <c r="AO130" i="2"/>
  <c r="AP130" i="2"/>
  <c r="T120" i="1" s="1"/>
  <c r="Y131" i="2"/>
  <c r="D121" i="1" s="1"/>
  <c r="Z131" i="2"/>
  <c r="E121" i="1" s="1"/>
  <c r="AA131" i="2"/>
  <c r="AC131" i="2"/>
  <c r="G121" i="1" s="1"/>
  <c r="AE131" i="2"/>
  <c r="I121" i="1" s="1"/>
  <c r="AF131" i="2"/>
  <c r="J121" i="1" s="1"/>
  <c r="AM131" i="2"/>
  <c r="Q121" i="1" s="1"/>
  <c r="AL131" i="2"/>
  <c r="P121" i="1" s="1"/>
  <c r="AN131" i="2"/>
  <c r="R121" i="1" s="1"/>
  <c r="AO131" i="2"/>
  <c r="AP131" i="2"/>
  <c r="T121" i="1" s="1"/>
  <c r="Y132" i="2"/>
  <c r="D122" i="1" s="1"/>
  <c r="Z132" i="2"/>
  <c r="E122" i="1" s="1"/>
  <c r="AA132" i="2"/>
  <c r="AC132" i="2"/>
  <c r="G122" i="1" s="1"/>
  <c r="AE132" i="2"/>
  <c r="I122" i="1" s="1"/>
  <c r="AF132" i="2"/>
  <c r="J122" i="1" s="1"/>
  <c r="AM132" i="2"/>
  <c r="Q122" i="1" s="1"/>
  <c r="AL132" i="2"/>
  <c r="P122" i="1" s="1"/>
  <c r="AN132" i="2"/>
  <c r="R122" i="1" s="1"/>
  <c r="AO132" i="2"/>
  <c r="AP132" i="2"/>
  <c r="T122" i="1" s="1"/>
  <c r="Y133" i="2"/>
  <c r="D123" i="1" s="1"/>
  <c r="Z133" i="2"/>
  <c r="E123" i="1" s="1"/>
  <c r="AA133" i="2"/>
  <c r="AC133" i="2"/>
  <c r="G123" i="1" s="1"/>
  <c r="AE133" i="2"/>
  <c r="I123" i="1" s="1"/>
  <c r="AF133" i="2"/>
  <c r="J123" i="1" s="1"/>
  <c r="AM133" i="2"/>
  <c r="Q123" i="1" s="1"/>
  <c r="AL133" i="2"/>
  <c r="P123" i="1" s="1"/>
  <c r="AN133" i="2"/>
  <c r="R123" i="1" s="1"/>
  <c r="AO133" i="2"/>
  <c r="AP133" i="2"/>
  <c r="T123" i="1" s="1"/>
  <c r="Y134" i="2"/>
  <c r="D124" i="1" s="1"/>
  <c r="Z134" i="2"/>
  <c r="E124" i="1" s="1"/>
  <c r="AA134" i="2"/>
  <c r="AC134" i="2"/>
  <c r="G124" i="1" s="1"/>
  <c r="AE134" i="2"/>
  <c r="I124" i="1" s="1"/>
  <c r="AF134" i="2"/>
  <c r="J124" i="1" s="1"/>
  <c r="AM134" i="2"/>
  <c r="Q124" i="1" s="1"/>
  <c r="AL134" i="2"/>
  <c r="P124" i="1" s="1"/>
  <c r="AN134" i="2"/>
  <c r="R124" i="1" s="1"/>
  <c r="AO134" i="2"/>
  <c r="AP134" i="2"/>
  <c r="T124" i="1" s="1"/>
  <c r="Y135" i="2"/>
  <c r="D125" i="1" s="1"/>
  <c r="Z135" i="2"/>
  <c r="E125" i="1" s="1"/>
  <c r="AA135" i="2"/>
  <c r="AC135" i="2"/>
  <c r="G125" i="1" s="1"/>
  <c r="AE135" i="2"/>
  <c r="I125" i="1" s="1"/>
  <c r="AF135" i="2"/>
  <c r="J125" i="1" s="1"/>
  <c r="AM135" i="2"/>
  <c r="Q125" i="1" s="1"/>
  <c r="AL135" i="2"/>
  <c r="P125" i="1" s="1"/>
  <c r="AN135" i="2"/>
  <c r="R125" i="1" s="1"/>
  <c r="AO135" i="2"/>
  <c r="AP135" i="2"/>
  <c r="T125" i="1" s="1"/>
  <c r="Y136" i="2"/>
  <c r="D126" i="1" s="1"/>
  <c r="Z136" i="2"/>
  <c r="E126" i="1" s="1"/>
  <c r="AA136" i="2"/>
  <c r="AC136" i="2"/>
  <c r="G126" i="1" s="1"/>
  <c r="AE136" i="2"/>
  <c r="I126" i="1" s="1"/>
  <c r="AF136" i="2"/>
  <c r="J126" i="1" s="1"/>
  <c r="AM136" i="2"/>
  <c r="Q126" i="1" s="1"/>
  <c r="AL136" i="2"/>
  <c r="P126" i="1" s="1"/>
  <c r="AN136" i="2"/>
  <c r="R126" i="1" s="1"/>
  <c r="AO136" i="2"/>
  <c r="AP136" i="2"/>
  <c r="T126" i="1" s="1"/>
  <c r="Y137" i="2"/>
  <c r="D127" i="1" s="1"/>
  <c r="Z137" i="2"/>
  <c r="E127" i="1" s="1"/>
  <c r="AA137" i="2"/>
  <c r="F127" i="1" s="1"/>
  <c r="AC137" i="2"/>
  <c r="G127" i="1" s="1"/>
  <c r="AD137" i="2"/>
  <c r="H127" i="1" s="1"/>
  <c r="AE137" i="2"/>
  <c r="I127" i="1" s="1"/>
  <c r="AF137" i="2"/>
  <c r="J127" i="1" s="1"/>
  <c r="AM137" i="2"/>
  <c r="Q127" i="1" s="1"/>
  <c r="AL137" i="2"/>
  <c r="P127" i="1" s="1"/>
  <c r="AN137" i="2"/>
  <c r="R127" i="1" s="1"/>
  <c r="AO137" i="2"/>
  <c r="AP137" i="2"/>
  <c r="T127" i="1" s="1"/>
  <c r="Y138" i="2"/>
  <c r="D128" i="1" s="1"/>
  <c r="Z138" i="2"/>
  <c r="E128" i="1" s="1"/>
  <c r="AA138" i="2"/>
  <c r="F128" i="1" s="1"/>
  <c r="AC138" i="2"/>
  <c r="G128" i="1" s="1"/>
  <c r="AD138" i="2"/>
  <c r="H128" i="1" s="1"/>
  <c r="AE138" i="2"/>
  <c r="I128" i="1" s="1"/>
  <c r="AF138" i="2"/>
  <c r="J128" i="1" s="1"/>
  <c r="AM138" i="2"/>
  <c r="Q128" i="1" s="1"/>
  <c r="AL138" i="2"/>
  <c r="P128" i="1" s="1"/>
  <c r="AN138" i="2"/>
  <c r="R128" i="1" s="1"/>
  <c r="AO138" i="2"/>
  <c r="AP138" i="2"/>
  <c r="T128" i="1" s="1"/>
  <c r="Y139" i="2"/>
  <c r="D129" i="1" s="1"/>
  <c r="Z139" i="2"/>
  <c r="E129" i="1" s="1"/>
  <c r="AA139" i="2"/>
  <c r="F129" i="1" s="1"/>
  <c r="AC139" i="2"/>
  <c r="G129" i="1" s="1"/>
  <c r="AD139" i="2"/>
  <c r="H129" i="1" s="1"/>
  <c r="AE139" i="2"/>
  <c r="I129" i="1" s="1"/>
  <c r="AF139" i="2"/>
  <c r="J129" i="1" s="1"/>
  <c r="AM139" i="2"/>
  <c r="Q129" i="1" s="1"/>
  <c r="AL139" i="2"/>
  <c r="P129" i="1" s="1"/>
  <c r="AN139" i="2"/>
  <c r="R129" i="1" s="1"/>
  <c r="AO139" i="2"/>
  <c r="AP139" i="2"/>
  <c r="T129" i="1" s="1"/>
  <c r="Y140" i="2"/>
  <c r="D130" i="1" s="1"/>
  <c r="Z140" i="2"/>
  <c r="E130" i="1" s="1"/>
  <c r="AA140" i="2"/>
  <c r="F130" i="1" s="1"/>
  <c r="AC140" i="2"/>
  <c r="G130" i="1" s="1"/>
  <c r="AD140" i="2"/>
  <c r="H130" i="1" s="1"/>
  <c r="AE140" i="2"/>
  <c r="I130" i="1" s="1"/>
  <c r="AF140" i="2"/>
  <c r="J130" i="1" s="1"/>
  <c r="AM140" i="2"/>
  <c r="Q130" i="1" s="1"/>
  <c r="AL140" i="2"/>
  <c r="P130" i="1" s="1"/>
  <c r="AN140" i="2"/>
  <c r="R130" i="1" s="1"/>
  <c r="AO140" i="2"/>
  <c r="AP140" i="2"/>
  <c r="T130" i="1" s="1"/>
  <c r="Y141" i="2"/>
  <c r="D131" i="1" s="1"/>
  <c r="Z141" i="2"/>
  <c r="E131" i="1" s="1"/>
  <c r="AA141" i="2"/>
  <c r="F131" i="1" s="1"/>
  <c r="AC141" i="2"/>
  <c r="G131" i="1" s="1"/>
  <c r="AD141" i="2"/>
  <c r="H131" i="1" s="1"/>
  <c r="AE141" i="2"/>
  <c r="I131" i="1" s="1"/>
  <c r="AF141" i="2"/>
  <c r="J131" i="1" s="1"/>
  <c r="AL141" i="2"/>
  <c r="P131" i="1" s="1"/>
  <c r="AM141" i="2"/>
  <c r="Q131" i="1" s="1"/>
  <c r="AN141" i="2"/>
  <c r="R131" i="1" s="1"/>
  <c r="AO141" i="2"/>
  <c r="AP141" i="2"/>
  <c r="T131" i="1" s="1"/>
  <c r="Y142" i="2"/>
  <c r="D132" i="1" s="1"/>
  <c r="Z142" i="2"/>
  <c r="E132" i="1" s="1"/>
  <c r="AA142" i="2"/>
  <c r="F132" i="1" s="1"/>
  <c r="AC142" i="2"/>
  <c r="G132" i="1" s="1"/>
  <c r="AD142" i="2"/>
  <c r="H132" i="1" s="1"/>
  <c r="AE142" i="2"/>
  <c r="I132" i="1" s="1"/>
  <c r="AF142" i="2"/>
  <c r="J132" i="1" s="1"/>
  <c r="AM142" i="2"/>
  <c r="Q132" i="1" s="1"/>
  <c r="AL142" i="2"/>
  <c r="P132" i="1" s="1"/>
  <c r="AN142" i="2"/>
  <c r="R132" i="1" s="1"/>
  <c r="AO142" i="2"/>
  <c r="AP142" i="2"/>
  <c r="T132" i="1" s="1"/>
  <c r="Y143" i="2"/>
  <c r="D133" i="1" s="1"/>
  <c r="Z143" i="2"/>
  <c r="E133" i="1" s="1"/>
  <c r="AA143" i="2"/>
  <c r="F133" i="1" s="1"/>
  <c r="AC143" i="2"/>
  <c r="G133" i="1" s="1"/>
  <c r="AD143" i="2"/>
  <c r="H133" i="1" s="1"/>
  <c r="AE143" i="2"/>
  <c r="I133" i="1" s="1"/>
  <c r="AF143" i="2"/>
  <c r="J133" i="1" s="1"/>
  <c r="AM143" i="2"/>
  <c r="Q133" i="1" s="1"/>
  <c r="AL143" i="2"/>
  <c r="P133" i="1" s="1"/>
  <c r="AN143" i="2"/>
  <c r="R133" i="1" s="1"/>
  <c r="AO143" i="2"/>
  <c r="AP143" i="2"/>
  <c r="T133" i="1" s="1"/>
  <c r="Y144" i="2"/>
  <c r="D134" i="1" s="1"/>
  <c r="Z144" i="2"/>
  <c r="E134" i="1" s="1"/>
  <c r="AA144" i="2"/>
  <c r="F134" i="1" s="1"/>
  <c r="AC144" i="2"/>
  <c r="G134" i="1" s="1"/>
  <c r="AD144" i="2"/>
  <c r="H134" i="1" s="1"/>
  <c r="AE144" i="2"/>
  <c r="I134" i="1" s="1"/>
  <c r="AF144" i="2"/>
  <c r="J134" i="1" s="1"/>
  <c r="AL144" i="2"/>
  <c r="P134" i="1" s="1"/>
  <c r="AM144" i="2"/>
  <c r="Q134" i="1" s="1"/>
  <c r="AN144" i="2"/>
  <c r="R134" i="1" s="1"/>
  <c r="AO144" i="2"/>
  <c r="AP144" i="2"/>
  <c r="T134" i="1" s="1"/>
  <c r="Y145" i="2"/>
  <c r="D135" i="1" s="1"/>
  <c r="Z145" i="2"/>
  <c r="E135" i="1" s="1"/>
  <c r="AA145" i="2"/>
  <c r="F135" i="1" s="1"/>
  <c r="AC145" i="2"/>
  <c r="G135" i="1" s="1"/>
  <c r="AD145" i="2"/>
  <c r="H135" i="1" s="1"/>
  <c r="AE145" i="2"/>
  <c r="I135" i="1" s="1"/>
  <c r="AF145" i="2"/>
  <c r="J135" i="1" s="1"/>
  <c r="AM145" i="2"/>
  <c r="Q135" i="1" s="1"/>
  <c r="AL145" i="2"/>
  <c r="P135" i="1" s="1"/>
  <c r="AN145" i="2"/>
  <c r="R135" i="1" s="1"/>
  <c r="AO145" i="2"/>
  <c r="AP145" i="2"/>
  <c r="T135" i="1" s="1"/>
  <c r="Y146" i="2"/>
  <c r="D136" i="1" s="1"/>
  <c r="Z146" i="2"/>
  <c r="E136" i="1" s="1"/>
  <c r="AA146" i="2"/>
  <c r="F136" i="1" s="1"/>
  <c r="AC146" i="2"/>
  <c r="G136" i="1" s="1"/>
  <c r="AD146" i="2"/>
  <c r="H136" i="1" s="1"/>
  <c r="AE146" i="2"/>
  <c r="I136" i="1" s="1"/>
  <c r="AF146" i="2"/>
  <c r="J136" i="1" s="1"/>
  <c r="AM146" i="2"/>
  <c r="Q136" i="1" s="1"/>
  <c r="AL146" i="2"/>
  <c r="P136" i="1" s="1"/>
  <c r="AN146" i="2"/>
  <c r="R136" i="1" s="1"/>
  <c r="AO146" i="2"/>
  <c r="AP146" i="2"/>
  <c r="T136" i="1" s="1"/>
  <c r="Y147" i="2"/>
  <c r="D137" i="1" s="1"/>
  <c r="Z147" i="2"/>
  <c r="E137" i="1" s="1"/>
  <c r="AA147" i="2"/>
  <c r="F137" i="1" s="1"/>
  <c r="AC147" i="2"/>
  <c r="G137" i="1" s="1"/>
  <c r="AD147" i="2"/>
  <c r="H137" i="1" s="1"/>
  <c r="AE147" i="2"/>
  <c r="I137" i="1" s="1"/>
  <c r="AF147" i="2"/>
  <c r="J137" i="1" s="1"/>
  <c r="AM147" i="2"/>
  <c r="Q137" i="1" s="1"/>
  <c r="AL147" i="2"/>
  <c r="P137" i="1" s="1"/>
  <c r="AN147" i="2"/>
  <c r="R137" i="1" s="1"/>
  <c r="AO147" i="2"/>
  <c r="AP147" i="2"/>
  <c r="T137" i="1" s="1"/>
  <c r="Y148" i="2"/>
  <c r="D138" i="1" s="1"/>
  <c r="Z148" i="2"/>
  <c r="E138" i="1" s="1"/>
  <c r="AA148" i="2"/>
  <c r="F138" i="1" s="1"/>
  <c r="AC148" i="2"/>
  <c r="G138" i="1" s="1"/>
  <c r="AD148" i="2"/>
  <c r="H138" i="1" s="1"/>
  <c r="AE148" i="2"/>
  <c r="I138" i="1" s="1"/>
  <c r="AF148" i="2"/>
  <c r="J138" i="1" s="1"/>
  <c r="AM148" i="2"/>
  <c r="Q138" i="1" s="1"/>
  <c r="AL148" i="2"/>
  <c r="P138" i="1" s="1"/>
  <c r="AN148" i="2"/>
  <c r="R138" i="1" s="1"/>
  <c r="AO148" i="2"/>
  <c r="AP148" i="2"/>
  <c r="T138" i="1" s="1"/>
  <c r="Y149" i="2"/>
  <c r="D139" i="1" s="1"/>
  <c r="Z149" i="2"/>
  <c r="E139" i="1" s="1"/>
  <c r="AA149" i="2"/>
  <c r="F139" i="1" s="1"/>
  <c r="AC149" i="2"/>
  <c r="G139" i="1" s="1"/>
  <c r="AD149" i="2"/>
  <c r="H139" i="1" s="1"/>
  <c r="AE149" i="2"/>
  <c r="I139" i="1" s="1"/>
  <c r="AF149" i="2"/>
  <c r="J139" i="1" s="1"/>
  <c r="AM149" i="2"/>
  <c r="Q139" i="1" s="1"/>
  <c r="AL149" i="2"/>
  <c r="P139" i="1" s="1"/>
  <c r="AN149" i="2"/>
  <c r="R139" i="1" s="1"/>
  <c r="AO149" i="2"/>
  <c r="AP149" i="2"/>
  <c r="T139" i="1" s="1"/>
  <c r="Y150" i="2"/>
  <c r="D140" i="1" s="1"/>
  <c r="Z150" i="2"/>
  <c r="E140" i="1" s="1"/>
  <c r="AA150" i="2"/>
  <c r="AC150" i="2"/>
  <c r="G140" i="1" s="1"/>
  <c r="AE150" i="2"/>
  <c r="I140" i="1" s="1"/>
  <c r="AF150" i="2"/>
  <c r="J140" i="1" s="1"/>
  <c r="AM150" i="2"/>
  <c r="Q140" i="1" s="1"/>
  <c r="AL150" i="2"/>
  <c r="P140" i="1" s="1"/>
  <c r="AN150" i="2"/>
  <c r="R140" i="1" s="1"/>
  <c r="AO150" i="2"/>
  <c r="AP150" i="2"/>
  <c r="T140" i="1" s="1"/>
  <c r="Y151" i="2"/>
  <c r="D141" i="1" s="1"/>
  <c r="Z151" i="2"/>
  <c r="E141" i="1" s="1"/>
  <c r="AA151" i="2"/>
  <c r="F141" i="1" s="1"/>
  <c r="AC151" i="2"/>
  <c r="G141" i="1" s="1"/>
  <c r="AD151" i="2"/>
  <c r="H141" i="1" s="1"/>
  <c r="AE151" i="2"/>
  <c r="I141" i="1" s="1"/>
  <c r="AF151" i="2"/>
  <c r="J141" i="1" s="1"/>
  <c r="AM151" i="2"/>
  <c r="Q141" i="1" s="1"/>
  <c r="AL151" i="2"/>
  <c r="P141" i="1" s="1"/>
  <c r="AN151" i="2"/>
  <c r="R141" i="1" s="1"/>
  <c r="AO151" i="2"/>
  <c r="AP151" i="2"/>
  <c r="T141" i="1" s="1"/>
  <c r="Y152" i="2"/>
  <c r="D142" i="1" s="1"/>
  <c r="Z152" i="2"/>
  <c r="E142" i="1" s="1"/>
  <c r="AA152" i="2"/>
  <c r="F142" i="1" s="1"/>
  <c r="AC152" i="2"/>
  <c r="G142" i="1" s="1"/>
  <c r="AD152" i="2"/>
  <c r="H142" i="1" s="1"/>
  <c r="AE152" i="2"/>
  <c r="I142" i="1" s="1"/>
  <c r="AF152" i="2"/>
  <c r="J142" i="1" s="1"/>
  <c r="AM152" i="2"/>
  <c r="Q142" i="1" s="1"/>
  <c r="AL152" i="2"/>
  <c r="P142" i="1" s="1"/>
  <c r="AN152" i="2"/>
  <c r="R142" i="1" s="1"/>
  <c r="AO152" i="2"/>
  <c r="AP152" i="2"/>
  <c r="T142" i="1" s="1"/>
  <c r="Y153" i="2"/>
  <c r="D143" i="1" s="1"/>
  <c r="Z153" i="2"/>
  <c r="E143" i="1" s="1"/>
  <c r="AA153" i="2"/>
  <c r="F143" i="1" s="1"/>
  <c r="AC153" i="2"/>
  <c r="G143" i="1" s="1"/>
  <c r="AD153" i="2"/>
  <c r="H143" i="1" s="1"/>
  <c r="AE153" i="2"/>
  <c r="I143" i="1" s="1"/>
  <c r="AF153" i="2"/>
  <c r="J143" i="1" s="1"/>
  <c r="AL153" i="2"/>
  <c r="P143" i="1" s="1"/>
  <c r="AM153" i="2"/>
  <c r="Q143" i="1" s="1"/>
  <c r="AN153" i="2"/>
  <c r="R143" i="1" s="1"/>
  <c r="AO153" i="2"/>
  <c r="AP153" i="2"/>
  <c r="T143" i="1" s="1"/>
  <c r="Y154" i="2"/>
  <c r="D144" i="1" s="1"/>
  <c r="Z154" i="2"/>
  <c r="E144" i="1" s="1"/>
  <c r="AA154" i="2"/>
  <c r="F144" i="1" s="1"/>
  <c r="AC154" i="2"/>
  <c r="G144" i="1" s="1"/>
  <c r="AD154" i="2"/>
  <c r="H144" i="1" s="1"/>
  <c r="AE154" i="2"/>
  <c r="I144" i="1" s="1"/>
  <c r="AF154" i="2"/>
  <c r="J144" i="1" s="1"/>
  <c r="AM154" i="2"/>
  <c r="Q144" i="1" s="1"/>
  <c r="AL154" i="2"/>
  <c r="P144" i="1" s="1"/>
  <c r="AN154" i="2"/>
  <c r="R144" i="1" s="1"/>
  <c r="AO154" i="2"/>
  <c r="AP154" i="2"/>
  <c r="T144" i="1" s="1"/>
  <c r="Y155" i="2"/>
  <c r="D145" i="1" s="1"/>
  <c r="Z155" i="2"/>
  <c r="E145" i="1" s="1"/>
  <c r="AA155" i="2"/>
  <c r="F145" i="1" s="1"/>
  <c r="AC155" i="2"/>
  <c r="G145" i="1" s="1"/>
  <c r="AD155" i="2"/>
  <c r="H145" i="1" s="1"/>
  <c r="AE155" i="2"/>
  <c r="I145" i="1" s="1"/>
  <c r="AF155" i="2"/>
  <c r="J145" i="1" s="1"/>
  <c r="AM155" i="2"/>
  <c r="Q145" i="1" s="1"/>
  <c r="AL155" i="2"/>
  <c r="P145" i="1" s="1"/>
  <c r="AN155" i="2"/>
  <c r="R145" i="1" s="1"/>
  <c r="AO155" i="2"/>
  <c r="AP155" i="2"/>
  <c r="T145" i="1" s="1"/>
  <c r="Y156" i="2"/>
  <c r="D146" i="1" s="1"/>
  <c r="Z156" i="2"/>
  <c r="E146" i="1" s="1"/>
  <c r="AA156" i="2"/>
  <c r="F146" i="1" s="1"/>
  <c r="AC156" i="2"/>
  <c r="G146" i="1" s="1"/>
  <c r="AD156" i="2"/>
  <c r="H146" i="1" s="1"/>
  <c r="AE156" i="2"/>
  <c r="I146" i="1" s="1"/>
  <c r="AF156" i="2"/>
  <c r="J146" i="1" s="1"/>
  <c r="AM156" i="2"/>
  <c r="Q146" i="1" s="1"/>
  <c r="AL156" i="2"/>
  <c r="P146" i="1" s="1"/>
  <c r="AN156" i="2"/>
  <c r="R146" i="1" s="1"/>
  <c r="AO156" i="2"/>
  <c r="AP156" i="2"/>
  <c r="T146" i="1" s="1"/>
  <c r="Y157" i="2"/>
  <c r="D147" i="1" s="1"/>
  <c r="Z157" i="2"/>
  <c r="E147" i="1" s="1"/>
  <c r="AA157" i="2"/>
  <c r="F147" i="1" s="1"/>
  <c r="AC157" i="2"/>
  <c r="G147" i="1" s="1"/>
  <c r="AD157" i="2"/>
  <c r="H147" i="1" s="1"/>
  <c r="AE157" i="2"/>
  <c r="I147" i="1" s="1"/>
  <c r="AF157" i="2"/>
  <c r="J147" i="1" s="1"/>
  <c r="AM157" i="2"/>
  <c r="Q147" i="1" s="1"/>
  <c r="AL157" i="2"/>
  <c r="P147" i="1" s="1"/>
  <c r="AN157" i="2"/>
  <c r="R147" i="1" s="1"/>
  <c r="AO157" i="2"/>
  <c r="AP157" i="2"/>
  <c r="T147" i="1" s="1"/>
  <c r="Y158" i="2"/>
  <c r="D148" i="1" s="1"/>
  <c r="Z158" i="2"/>
  <c r="E148" i="1" s="1"/>
  <c r="AA158" i="2"/>
  <c r="F148" i="1" s="1"/>
  <c r="AC158" i="2"/>
  <c r="G148" i="1" s="1"/>
  <c r="AD158" i="2"/>
  <c r="H148" i="1" s="1"/>
  <c r="AE158" i="2"/>
  <c r="I148" i="1" s="1"/>
  <c r="AF158" i="2"/>
  <c r="J148" i="1" s="1"/>
  <c r="AM158" i="2"/>
  <c r="Q148" i="1" s="1"/>
  <c r="AL158" i="2"/>
  <c r="P148" i="1" s="1"/>
  <c r="AN158" i="2"/>
  <c r="R148" i="1" s="1"/>
  <c r="AO158" i="2"/>
  <c r="AP158" i="2"/>
  <c r="T148" i="1" s="1"/>
  <c r="Y159" i="2"/>
  <c r="D149" i="1" s="1"/>
  <c r="Z159" i="2"/>
  <c r="E149" i="1" s="1"/>
  <c r="AA159" i="2"/>
  <c r="F149" i="1" s="1"/>
  <c r="AC159" i="2"/>
  <c r="G149" i="1" s="1"/>
  <c r="AD159" i="2"/>
  <c r="H149" i="1" s="1"/>
  <c r="AE159" i="2"/>
  <c r="I149" i="1" s="1"/>
  <c r="AF159" i="2"/>
  <c r="J149" i="1" s="1"/>
  <c r="AM159" i="2"/>
  <c r="Q149" i="1" s="1"/>
  <c r="AL159" i="2"/>
  <c r="P149" i="1" s="1"/>
  <c r="AN159" i="2"/>
  <c r="R149" i="1" s="1"/>
  <c r="AO159" i="2"/>
  <c r="AP159" i="2"/>
  <c r="T149" i="1" s="1"/>
  <c r="Y160" i="2"/>
  <c r="D150" i="1" s="1"/>
  <c r="Z160" i="2"/>
  <c r="E150" i="1" s="1"/>
  <c r="AA160" i="2"/>
  <c r="F150" i="1" s="1"/>
  <c r="AC160" i="2"/>
  <c r="G150" i="1" s="1"/>
  <c r="AD160" i="2"/>
  <c r="H150" i="1" s="1"/>
  <c r="AE160" i="2"/>
  <c r="I150" i="1" s="1"/>
  <c r="AF160" i="2"/>
  <c r="J150" i="1" s="1"/>
  <c r="AL160" i="2"/>
  <c r="P150" i="1" s="1"/>
  <c r="AM160" i="2"/>
  <c r="Q150" i="1" s="1"/>
  <c r="AN160" i="2"/>
  <c r="R150" i="1" s="1"/>
  <c r="AO160" i="2"/>
  <c r="AP160" i="2"/>
  <c r="T150" i="1" s="1"/>
  <c r="Y161" i="2"/>
  <c r="D151" i="1" s="1"/>
  <c r="Z161" i="2"/>
  <c r="E151" i="1" s="1"/>
  <c r="AA161" i="2"/>
  <c r="AC161" i="2"/>
  <c r="G151" i="1" s="1"/>
  <c r="AE161" i="2"/>
  <c r="I151" i="1" s="1"/>
  <c r="AF161" i="2"/>
  <c r="J151" i="1" s="1"/>
  <c r="AM161" i="2"/>
  <c r="Q151" i="1" s="1"/>
  <c r="AL161" i="2"/>
  <c r="P151" i="1" s="1"/>
  <c r="AN161" i="2"/>
  <c r="R151" i="1" s="1"/>
  <c r="AO161" i="2"/>
  <c r="AP161" i="2"/>
  <c r="T151" i="1" s="1"/>
  <c r="AF12" i="2"/>
  <c r="J2" i="1" s="1"/>
  <c r="AC12" i="2"/>
  <c r="G2" i="1" s="1"/>
  <c r="AA12" i="2"/>
  <c r="Z12" i="2"/>
  <c r="Y12" i="2"/>
  <c r="D2" i="1" s="1"/>
  <c r="M52" i="2"/>
  <c r="AP12" i="2"/>
  <c r="T2" i="1" s="1"/>
  <c r="AO12" i="2"/>
  <c r="AN12" i="2"/>
  <c r="R2" i="1" s="1"/>
  <c r="AL12" i="2"/>
  <c r="P2" i="1" s="1"/>
  <c r="AE12" i="2"/>
  <c r="I2" i="1" s="1"/>
  <c r="M160" i="2"/>
  <c r="M161"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A14" i="1" l="1"/>
  <c r="A19" i="1"/>
  <c r="A23" i="1"/>
  <c r="A22" i="1"/>
  <c r="A8" i="1"/>
  <c r="F8" i="6"/>
  <c r="F17" i="6" s="1"/>
  <c r="T16" i="6"/>
  <c r="A26" i="6" s="1"/>
  <c r="F22" i="6"/>
  <c r="T22" i="6"/>
  <c r="C26" i="6" s="1"/>
  <c r="A7" i="1"/>
  <c r="M7" i="1" s="1"/>
  <c r="N109" i="1"/>
  <c r="M109" i="1"/>
  <c r="M65" i="1"/>
  <c r="N65" i="1"/>
  <c r="N75" i="1"/>
  <c r="M75" i="1"/>
  <c r="N69" i="1"/>
  <c r="M69" i="1"/>
  <c r="M31" i="1"/>
  <c r="N31" i="1"/>
  <c r="M98" i="1"/>
  <c r="N98" i="1"/>
  <c r="M106" i="1"/>
  <c r="N106" i="1"/>
  <c r="M29" i="1"/>
  <c r="N29" i="1"/>
  <c r="M77" i="1"/>
  <c r="N77" i="1"/>
  <c r="M125" i="1"/>
  <c r="N125" i="1"/>
  <c r="M32" i="1"/>
  <c r="N32" i="1"/>
  <c r="M80" i="1"/>
  <c r="N80" i="1"/>
  <c r="M128" i="1"/>
  <c r="N128" i="1"/>
  <c r="N39" i="1"/>
  <c r="M39" i="1"/>
  <c r="M87" i="1"/>
  <c r="N87" i="1"/>
  <c r="N135" i="1"/>
  <c r="M135" i="1"/>
  <c r="M134" i="1"/>
  <c r="N134" i="1"/>
  <c r="M74" i="1"/>
  <c r="N74" i="1"/>
  <c r="M102" i="1"/>
  <c r="N102" i="1"/>
  <c r="N33" i="1"/>
  <c r="M33" i="1"/>
  <c r="M81" i="1"/>
  <c r="N81" i="1"/>
  <c r="N129" i="1"/>
  <c r="M129" i="1"/>
  <c r="N36" i="1"/>
  <c r="M36" i="1"/>
  <c r="M84" i="1"/>
  <c r="N84" i="1"/>
  <c r="N132" i="1"/>
  <c r="M132" i="1"/>
  <c r="M43" i="1"/>
  <c r="N43" i="1"/>
  <c r="M91" i="1"/>
  <c r="N91" i="1"/>
  <c r="M139" i="1"/>
  <c r="N139" i="1"/>
  <c r="M122" i="1"/>
  <c r="N122" i="1"/>
  <c r="M18" i="1"/>
  <c r="N18" i="1"/>
  <c r="M142" i="1"/>
  <c r="N142" i="1"/>
  <c r="M136" i="1"/>
  <c r="N136" i="1"/>
  <c r="M47" i="1"/>
  <c r="N47" i="1"/>
  <c r="M95" i="1"/>
  <c r="N95" i="1"/>
  <c r="M143" i="1"/>
  <c r="N143" i="1"/>
  <c r="M130" i="1"/>
  <c r="N130" i="1"/>
  <c r="M114" i="1"/>
  <c r="N114" i="1"/>
  <c r="M112" i="1"/>
  <c r="N112" i="1"/>
  <c r="M86" i="1"/>
  <c r="N86" i="1"/>
  <c r="M27" i="1"/>
  <c r="N27" i="1"/>
  <c r="M94" i="1"/>
  <c r="N94" i="1"/>
  <c r="N120" i="1"/>
  <c r="M120" i="1"/>
  <c r="N110" i="1"/>
  <c r="M110" i="1"/>
  <c r="M28" i="1"/>
  <c r="N28" i="1"/>
  <c r="M83" i="1"/>
  <c r="N83" i="1"/>
  <c r="M88" i="1"/>
  <c r="N88" i="1"/>
  <c r="M41" i="1"/>
  <c r="N41" i="1"/>
  <c r="M89" i="1"/>
  <c r="N89" i="1"/>
  <c r="M137" i="1"/>
  <c r="N137" i="1"/>
  <c r="M44" i="1"/>
  <c r="N44" i="1"/>
  <c r="M92" i="1"/>
  <c r="N92" i="1"/>
  <c r="M140" i="1"/>
  <c r="N140" i="1"/>
  <c r="M51" i="1"/>
  <c r="N51" i="1"/>
  <c r="M99" i="1"/>
  <c r="N99" i="1"/>
  <c r="M147" i="1"/>
  <c r="N147" i="1"/>
  <c r="M46" i="1"/>
  <c r="N46" i="1"/>
  <c r="M30" i="1"/>
  <c r="N30" i="1"/>
  <c r="M16" i="1"/>
  <c r="N16" i="1"/>
  <c r="N119" i="1"/>
  <c r="M119" i="1"/>
  <c r="M54" i="1"/>
  <c r="N54" i="1"/>
  <c r="M20" i="1"/>
  <c r="N20" i="1"/>
  <c r="M90" i="1"/>
  <c r="N90" i="1"/>
  <c r="M72" i="1"/>
  <c r="N72" i="1"/>
  <c r="M78" i="1"/>
  <c r="N78" i="1"/>
  <c r="M73" i="1"/>
  <c r="N73" i="1"/>
  <c r="M76" i="1"/>
  <c r="N76" i="1"/>
  <c r="M124" i="1"/>
  <c r="N124" i="1"/>
  <c r="M37" i="1"/>
  <c r="N37" i="1"/>
  <c r="M45" i="1"/>
  <c r="N45" i="1"/>
  <c r="M93" i="1"/>
  <c r="N93" i="1"/>
  <c r="M141" i="1"/>
  <c r="N141" i="1"/>
  <c r="M48" i="1"/>
  <c r="N48" i="1"/>
  <c r="N96" i="1"/>
  <c r="M96" i="1"/>
  <c r="M144" i="1"/>
  <c r="N144" i="1"/>
  <c r="M55" i="1"/>
  <c r="N55" i="1"/>
  <c r="M103" i="1"/>
  <c r="N103" i="1"/>
  <c r="M151" i="1"/>
  <c r="N151" i="1"/>
  <c r="M146" i="1"/>
  <c r="N146" i="1"/>
  <c r="M58" i="1"/>
  <c r="N58" i="1"/>
  <c r="M138" i="1"/>
  <c r="N138" i="1"/>
  <c r="M61" i="1"/>
  <c r="N61" i="1"/>
  <c r="M23" i="1"/>
  <c r="N23" i="1"/>
  <c r="M150" i="1"/>
  <c r="N150" i="1"/>
  <c r="M113" i="1"/>
  <c r="N113" i="1"/>
  <c r="N123" i="1"/>
  <c r="M123" i="1"/>
  <c r="M24" i="1"/>
  <c r="N24" i="1"/>
  <c r="M8" i="1"/>
  <c r="N8" i="1"/>
  <c r="N50" i="1"/>
  <c r="M50" i="1"/>
  <c r="M85" i="1"/>
  <c r="N85" i="1"/>
  <c r="N49" i="1"/>
  <c r="M49" i="1"/>
  <c r="N97" i="1"/>
  <c r="M97" i="1"/>
  <c r="M145" i="1"/>
  <c r="N145" i="1"/>
  <c r="M52" i="1"/>
  <c r="N52" i="1"/>
  <c r="M100" i="1"/>
  <c r="N100" i="1"/>
  <c r="M148" i="1"/>
  <c r="N148" i="1"/>
  <c r="M59" i="1"/>
  <c r="N59" i="1"/>
  <c r="N107" i="1"/>
  <c r="M107" i="1"/>
  <c r="M14" i="1"/>
  <c r="N14" i="1"/>
  <c r="M22" i="1"/>
  <c r="N22" i="1"/>
  <c r="N13" i="1"/>
  <c r="M13" i="1"/>
  <c r="M71" i="1"/>
  <c r="N71" i="1"/>
  <c r="M116" i="1"/>
  <c r="N116" i="1"/>
  <c r="M117" i="1"/>
  <c r="N117" i="1"/>
  <c r="M127" i="1"/>
  <c r="N127" i="1"/>
  <c r="M25" i="1"/>
  <c r="N25" i="1"/>
  <c r="N131" i="1"/>
  <c r="M131" i="1"/>
  <c r="N133" i="1"/>
  <c r="M133" i="1"/>
  <c r="N7" i="1"/>
  <c r="M53" i="1"/>
  <c r="N53" i="1"/>
  <c r="M101" i="1"/>
  <c r="N101" i="1"/>
  <c r="M149" i="1"/>
  <c r="N149" i="1"/>
  <c r="M56" i="1"/>
  <c r="N56" i="1"/>
  <c r="M104" i="1"/>
  <c r="N104" i="1"/>
  <c r="M15" i="1"/>
  <c r="N15" i="1"/>
  <c r="N63" i="1"/>
  <c r="M63" i="1"/>
  <c r="N111" i="1"/>
  <c r="M111" i="1"/>
  <c r="N38" i="1"/>
  <c r="M38" i="1"/>
  <c r="M62" i="1"/>
  <c r="N62" i="1"/>
  <c r="M82" i="1"/>
  <c r="N82" i="1"/>
  <c r="M126" i="1"/>
  <c r="N126" i="1"/>
  <c r="M118" i="1"/>
  <c r="N118" i="1"/>
  <c r="M64" i="1"/>
  <c r="N64" i="1"/>
  <c r="M66" i="1"/>
  <c r="N66" i="1"/>
  <c r="M17" i="1"/>
  <c r="N17" i="1"/>
  <c r="M68" i="1"/>
  <c r="N68" i="1"/>
  <c r="N21" i="1"/>
  <c r="M21" i="1"/>
  <c r="M79" i="1"/>
  <c r="N79" i="1"/>
  <c r="M121" i="1"/>
  <c r="N121" i="1"/>
  <c r="M35" i="1"/>
  <c r="N35" i="1"/>
  <c r="M40" i="1"/>
  <c r="N40" i="1"/>
  <c r="M9" i="1"/>
  <c r="N9" i="1"/>
  <c r="M57" i="1"/>
  <c r="N57" i="1"/>
  <c r="M105" i="1"/>
  <c r="N105" i="1"/>
  <c r="M26" i="1"/>
  <c r="N26" i="1"/>
  <c r="M60" i="1"/>
  <c r="N60" i="1"/>
  <c r="N108" i="1"/>
  <c r="M108" i="1"/>
  <c r="M19" i="1"/>
  <c r="N19" i="1"/>
  <c r="M67" i="1"/>
  <c r="N67" i="1"/>
  <c r="M115" i="1"/>
  <c r="N115" i="1"/>
  <c r="M34" i="1"/>
  <c r="N34" i="1"/>
  <c r="M70" i="1"/>
  <c r="N70" i="1"/>
  <c r="M2" i="1"/>
  <c r="N2" i="1"/>
  <c r="B14" i="15"/>
  <c r="B7" i="16"/>
  <c r="B8" i="15"/>
  <c r="A6" i="1"/>
  <c r="E2" i="1"/>
  <c r="W11" i="9"/>
  <c r="I2" i="16" s="1"/>
  <c r="N29" i="9"/>
  <c r="O29" i="9" s="1"/>
  <c r="H14" i="15" s="1"/>
  <c r="N11" i="9"/>
  <c r="I2" i="15" s="1"/>
  <c r="E11" i="9"/>
  <c r="F11" i="9" s="1"/>
  <c r="H2" i="10" s="1"/>
  <c r="W20" i="9"/>
  <c r="I7" i="16" s="1"/>
  <c r="AF29" i="9"/>
  <c r="I12" i="17" s="1"/>
  <c r="AF20" i="9"/>
  <c r="I7" i="17" s="1"/>
  <c r="AF38" i="9"/>
  <c r="I17" i="17" s="1"/>
  <c r="AF11" i="9"/>
  <c r="I2" i="17" s="1"/>
  <c r="N20" i="9"/>
  <c r="O20" i="9" s="1"/>
  <c r="H8" i="15" s="1"/>
  <c r="M17" i="6"/>
  <c r="B20" i="15"/>
  <c r="F20" i="15" s="1"/>
  <c r="B7" i="17"/>
  <c r="B12" i="17"/>
  <c r="B2" i="17"/>
  <c r="B2" i="15"/>
  <c r="B2" i="16"/>
  <c r="A11" i="1"/>
  <c r="A10" i="1"/>
  <c r="A12" i="1"/>
  <c r="AR145" i="2"/>
  <c r="V135" i="1" s="1"/>
  <c r="S135" i="1"/>
  <c r="AR143" i="2"/>
  <c r="V133" i="1" s="1"/>
  <c r="S133" i="1"/>
  <c r="AR142" i="2"/>
  <c r="V132" i="1" s="1"/>
  <c r="S132" i="1"/>
  <c r="AR141" i="2"/>
  <c r="V131" i="1" s="1"/>
  <c r="S131" i="1"/>
  <c r="AR140" i="2"/>
  <c r="V130" i="1" s="1"/>
  <c r="S130" i="1"/>
  <c r="AR139" i="2"/>
  <c r="V129" i="1" s="1"/>
  <c r="S129" i="1"/>
  <c r="AR138" i="2"/>
  <c r="V128" i="1" s="1"/>
  <c r="S128" i="1"/>
  <c r="AR137" i="2"/>
  <c r="V127" i="1" s="1"/>
  <c r="S127" i="1"/>
  <c r="AD129" i="2"/>
  <c r="H119" i="1" s="1"/>
  <c r="F119" i="1"/>
  <c r="AD128" i="2"/>
  <c r="H118" i="1" s="1"/>
  <c r="F118" i="1"/>
  <c r="AR123" i="2"/>
  <c r="V113" i="1" s="1"/>
  <c r="S113" i="1"/>
  <c r="AD116" i="2"/>
  <c r="H106" i="1" s="1"/>
  <c r="F106" i="1"/>
  <c r="AQ111" i="2"/>
  <c r="U101" i="1" s="1"/>
  <c r="S101" i="1"/>
  <c r="AD104" i="2"/>
  <c r="H94" i="1" s="1"/>
  <c r="F94" i="1"/>
  <c r="AQ99" i="2"/>
  <c r="U89" i="1" s="1"/>
  <c r="S89" i="1"/>
  <c r="AD92" i="2"/>
  <c r="H82" i="1" s="1"/>
  <c r="F82" i="1"/>
  <c r="AQ87" i="2"/>
  <c r="U77" i="1" s="1"/>
  <c r="S77" i="1"/>
  <c r="AD80" i="2"/>
  <c r="H70" i="1" s="1"/>
  <c r="F70" i="1"/>
  <c r="AQ75" i="2"/>
  <c r="U65" i="1" s="1"/>
  <c r="S65" i="1"/>
  <c r="AD68" i="2"/>
  <c r="H58" i="1" s="1"/>
  <c r="F58" i="1"/>
  <c r="AQ63" i="2"/>
  <c r="U53" i="1" s="1"/>
  <c r="S53" i="1"/>
  <c r="AD56" i="2"/>
  <c r="H46" i="1" s="1"/>
  <c r="F46" i="1"/>
  <c r="AD45" i="2"/>
  <c r="H35" i="1" s="1"/>
  <c r="F35" i="1"/>
  <c r="AQ40" i="2"/>
  <c r="U30" i="1" s="1"/>
  <c r="S30" i="1"/>
  <c r="AD33" i="2"/>
  <c r="H23" i="1" s="1"/>
  <c r="F23" i="1"/>
  <c r="AQ28" i="2"/>
  <c r="U18" i="1" s="1"/>
  <c r="S18" i="1"/>
  <c r="AD57" i="2"/>
  <c r="H47" i="1" s="1"/>
  <c r="F47" i="1"/>
  <c r="AR52" i="2"/>
  <c r="V42" i="1" s="1"/>
  <c r="S42" i="1"/>
  <c r="AD46" i="2"/>
  <c r="H36" i="1" s="1"/>
  <c r="F36" i="1"/>
  <c r="AR41" i="2"/>
  <c r="V31" i="1" s="1"/>
  <c r="S31" i="1"/>
  <c r="AD34" i="2"/>
  <c r="H24" i="1" s="1"/>
  <c r="F24" i="1"/>
  <c r="AR29" i="2"/>
  <c r="V19" i="1" s="1"/>
  <c r="S19" i="1"/>
  <c r="AD50" i="2"/>
  <c r="H40" i="1" s="1"/>
  <c r="F40" i="1"/>
  <c r="AR45" i="2"/>
  <c r="V35" i="1" s="1"/>
  <c r="S35" i="1"/>
  <c r="AD38" i="2"/>
  <c r="H28" i="1" s="1"/>
  <c r="F28" i="1"/>
  <c r="AR33" i="2"/>
  <c r="V23" i="1" s="1"/>
  <c r="S23" i="1"/>
  <c r="AD26" i="2"/>
  <c r="H16" i="1" s="1"/>
  <c r="F16" i="1"/>
  <c r="AR149" i="2"/>
  <c r="V139" i="1" s="1"/>
  <c r="S139" i="1"/>
  <c r="AR160" i="2"/>
  <c r="V150" i="1" s="1"/>
  <c r="S150" i="1"/>
  <c r="AD130" i="2"/>
  <c r="H120" i="1" s="1"/>
  <c r="F120" i="1"/>
  <c r="AR100" i="2"/>
  <c r="V90" i="1" s="1"/>
  <c r="S90" i="1"/>
  <c r="AR125" i="2"/>
  <c r="V115" i="1" s="1"/>
  <c r="S115" i="1"/>
  <c r="AD118" i="2"/>
  <c r="H108" i="1" s="1"/>
  <c r="F108" i="1"/>
  <c r="AQ101" i="2"/>
  <c r="U91" i="1" s="1"/>
  <c r="S91" i="1"/>
  <c r="AQ89" i="2"/>
  <c r="U79" i="1" s="1"/>
  <c r="S79" i="1"/>
  <c r="AD70" i="2"/>
  <c r="H60" i="1" s="1"/>
  <c r="F60" i="1"/>
  <c r="AQ65" i="2"/>
  <c r="U55" i="1" s="1"/>
  <c r="S55" i="1"/>
  <c r="AQ42" i="2"/>
  <c r="U32" i="1" s="1"/>
  <c r="S32" i="1"/>
  <c r="AR30" i="2"/>
  <c r="V20" i="1" s="1"/>
  <c r="S20" i="1"/>
  <c r="AR102" i="2"/>
  <c r="V92" i="1" s="1"/>
  <c r="S92" i="1"/>
  <c r="AQ78" i="2"/>
  <c r="U68" i="1" s="1"/>
  <c r="S68" i="1"/>
  <c r="AD71" i="2"/>
  <c r="H61" i="1" s="1"/>
  <c r="F61" i="1"/>
  <c r="AD36" i="2"/>
  <c r="H26" i="1" s="1"/>
  <c r="F26" i="1"/>
  <c r="AD120" i="2"/>
  <c r="H110" i="1" s="1"/>
  <c r="F110" i="1"/>
  <c r="AQ115" i="2"/>
  <c r="U105" i="1" s="1"/>
  <c r="S105" i="1"/>
  <c r="AD72" i="2"/>
  <c r="H62" i="1" s="1"/>
  <c r="F62" i="1"/>
  <c r="AQ55" i="2"/>
  <c r="U45" i="1" s="1"/>
  <c r="S45" i="1"/>
  <c r="AQ44" i="2"/>
  <c r="U34" i="1" s="1"/>
  <c r="S34" i="1"/>
  <c r="AQ32" i="2"/>
  <c r="U22" i="1" s="1"/>
  <c r="S22" i="1"/>
  <c r="AD25" i="2"/>
  <c r="H15" i="1" s="1"/>
  <c r="F15" i="1"/>
  <c r="AR128" i="2"/>
  <c r="V118" i="1" s="1"/>
  <c r="S118" i="1"/>
  <c r="AR116" i="2"/>
  <c r="V106" i="1" s="1"/>
  <c r="S106" i="1"/>
  <c r="AR104" i="2"/>
  <c r="V94" i="1" s="1"/>
  <c r="S94" i="1"/>
  <c r="AD61" i="2"/>
  <c r="H51" i="1" s="1"/>
  <c r="F51" i="1"/>
  <c r="AQ94" i="2"/>
  <c r="U84" i="1" s="1"/>
  <c r="S84" i="1"/>
  <c r="AD87" i="2"/>
  <c r="H77" i="1" s="1"/>
  <c r="F77" i="1"/>
  <c r="AQ82" i="2"/>
  <c r="U72" i="1" s="1"/>
  <c r="S72" i="1"/>
  <c r="AD75" i="2"/>
  <c r="H65" i="1" s="1"/>
  <c r="F65" i="1"/>
  <c r="AQ70" i="2"/>
  <c r="U60" i="1" s="1"/>
  <c r="S60" i="1"/>
  <c r="AD63" i="2"/>
  <c r="H53" i="1" s="1"/>
  <c r="F53" i="1"/>
  <c r="AR58" i="2"/>
  <c r="V48" i="1" s="1"/>
  <c r="S48" i="1"/>
  <c r="AD52" i="2"/>
  <c r="H42" i="1" s="1"/>
  <c r="F42" i="1"/>
  <c r="AR47" i="2"/>
  <c r="V37" i="1" s="1"/>
  <c r="S37" i="1"/>
  <c r="AD40" i="2"/>
  <c r="H30" i="1" s="1"/>
  <c r="F30" i="1"/>
  <c r="AQ35" i="2"/>
  <c r="U25" i="1" s="1"/>
  <c r="S25" i="1"/>
  <c r="AD28" i="2"/>
  <c r="H18" i="1" s="1"/>
  <c r="F18" i="1"/>
  <c r="AQ23" i="2"/>
  <c r="U13" i="1" s="1"/>
  <c r="S13" i="1"/>
  <c r="AR147" i="2"/>
  <c r="V137" i="1" s="1"/>
  <c r="S137" i="1"/>
  <c r="AR156" i="2"/>
  <c r="V146" i="1" s="1"/>
  <c r="S146" i="1"/>
  <c r="AD117" i="2"/>
  <c r="H107" i="1" s="1"/>
  <c r="F107" i="1"/>
  <c r="AD93" i="2"/>
  <c r="H83" i="1" s="1"/>
  <c r="F83" i="1"/>
  <c r="AD69" i="2"/>
  <c r="H59" i="1" s="1"/>
  <c r="F59" i="1"/>
  <c r="AR64" i="2"/>
  <c r="V54" i="1" s="1"/>
  <c r="S54" i="1"/>
  <c r="AD131" i="2"/>
  <c r="H121" i="1" s="1"/>
  <c r="F121" i="1"/>
  <c r="AD94" i="2"/>
  <c r="H84" i="1" s="1"/>
  <c r="F84" i="1"/>
  <c r="AQ77" i="2"/>
  <c r="U67" i="1" s="1"/>
  <c r="S67" i="1"/>
  <c r="AD47" i="2"/>
  <c r="H37" i="1" s="1"/>
  <c r="F37" i="1"/>
  <c r="AD23" i="2"/>
  <c r="H13" i="1" s="1"/>
  <c r="F13" i="1"/>
  <c r="AD95" i="2"/>
  <c r="H85" i="1" s="1"/>
  <c r="F85" i="1"/>
  <c r="AQ43" i="2"/>
  <c r="U33" i="1" s="1"/>
  <c r="S33" i="1"/>
  <c r="AR127" i="2"/>
  <c r="V117" i="1" s="1"/>
  <c r="S117" i="1"/>
  <c r="AQ103" i="2"/>
  <c r="U93" i="1" s="1"/>
  <c r="S93" i="1"/>
  <c r="AD96" i="2"/>
  <c r="H86" i="1" s="1"/>
  <c r="F86" i="1"/>
  <c r="AQ91" i="2"/>
  <c r="U81" i="1" s="1"/>
  <c r="S81" i="1"/>
  <c r="AD134" i="2"/>
  <c r="H124" i="1" s="1"/>
  <c r="F124" i="1"/>
  <c r="AD109" i="2"/>
  <c r="H99" i="1" s="1"/>
  <c r="F99" i="1"/>
  <c r="AR80" i="2"/>
  <c r="V70" i="1" s="1"/>
  <c r="S70" i="1"/>
  <c r="AD73" i="2"/>
  <c r="H63" i="1" s="1"/>
  <c r="F63" i="1"/>
  <c r="AR56" i="2"/>
  <c r="V46" i="1" s="1"/>
  <c r="S46" i="1"/>
  <c r="AD123" i="2"/>
  <c r="H113" i="1" s="1"/>
  <c r="F113" i="1"/>
  <c r="AD99" i="2"/>
  <c r="H89" i="1" s="1"/>
  <c r="F89" i="1"/>
  <c r="AD150" i="2"/>
  <c r="H140" i="1" s="1"/>
  <c r="F140" i="1"/>
  <c r="AR132" i="2"/>
  <c r="V122" i="1" s="1"/>
  <c r="S122" i="1"/>
  <c r="AD124" i="2"/>
  <c r="H114" i="1" s="1"/>
  <c r="F114" i="1"/>
  <c r="AQ119" i="2"/>
  <c r="U109" i="1" s="1"/>
  <c r="S109" i="1"/>
  <c r="AD112" i="2"/>
  <c r="H102" i="1" s="1"/>
  <c r="F102" i="1"/>
  <c r="AQ107" i="2"/>
  <c r="U97" i="1" s="1"/>
  <c r="S97" i="1"/>
  <c r="AD100" i="2"/>
  <c r="H90" i="1" s="1"/>
  <c r="F90" i="1"/>
  <c r="AQ95" i="2"/>
  <c r="U85" i="1" s="1"/>
  <c r="S85" i="1"/>
  <c r="AD88" i="2"/>
  <c r="H78" i="1" s="1"/>
  <c r="F78" i="1"/>
  <c r="AQ83" i="2"/>
  <c r="U73" i="1" s="1"/>
  <c r="S73" i="1"/>
  <c r="AD76" i="2"/>
  <c r="H66" i="1" s="1"/>
  <c r="F66" i="1"/>
  <c r="AQ71" i="2"/>
  <c r="U61" i="1" s="1"/>
  <c r="S61" i="1"/>
  <c r="AD64" i="2"/>
  <c r="H54" i="1" s="1"/>
  <c r="F54" i="1"/>
  <c r="AQ59" i="2"/>
  <c r="U49" i="1" s="1"/>
  <c r="S49" i="1"/>
  <c r="AQ48" i="2"/>
  <c r="U38" i="1" s="1"/>
  <c r="S38" i="1"/>
  <c r="AD41" i="2"/>
  <c r="H31" i="1" s="1"/>
  <c r="F31" i="1"/>
  <c r="AQ36" i="2"/>
  <c r="U26" i="1" s="1"/>
  <c r="S26" i="1"/>
  <c r="AD29" i="2"/>
  <c r="H19" i="1" s="1"/>
  <c r="F19" i="1"/>
  <c r="AQ24" i="2"/>
  <c r="U14" i="1" s="1"/>
  <c r="S14" i="1"/>
  <c r="AR148" i="2"/>
  <c r="V138" i="1" s="1"/>
  <c r="S138" i="1"/>
  <c r="AR159" i="2"/>
  <c r="V149" i="1" s="1"/>
  <c r="S149" i="1"/>
  <c r="AR157" i="2"/>
  <c r="V147" i="1" s="1"/>
  <c r="S147" i="1"/>
  <c r="AR154" i="2"/>
  <c r="V144" i="1" s="1"/>
  <c r="S144" i="1"/>
  <c r="AR152" i="2"/>
  <c r="V142" i="1" s="1"/>
  <c r="S142" i="1"/>
  <c r="AR150" i="2"/>
  <c r="V140" i="1" s="1"/>
  <c r="S140" i="1"/>
  <c r="AR124" i="2"/>
  <c r="V114" i="1" s="1"/>
  <c r="S114" i="1"/>
  <c r="AD81" i="2"/>
  <c r="H71" i="1" s="1"/>
  <c r="F71" i="1"/>
  <c r="AR76" i="2"/>
  <c r="V66" i="1" s="1"/>
  <c r="S66" i="1"/>
  <c r="AR161" i="2"/>
  <c r="V151" i="1" s="1"/>
  <c r="S151" i="1"/>
  <c r="AD58" i="2"/>
  <c r="H48" i="1" s="1"/>
  <c r="F48" i="1"/>
  <c r="AD132" i="2"/>
  <c r="H122" i="1" s="1"/>
  <c r="F122" i="1"/>
  <c r="AD48" i="2"/>
  <c r="H38" i="1" s="1"/>
  <c r="F38" i="1"/>
  <c r="AD133" i="2"/>
  <c r="H123" i="1" s="1"/>
  <c r="F123" i="1"/>
  <c r="AD84" i="2"/>
  <c r="H74" i="1" s="1"/>
  <c r="F74" i="1"/>
  <c r="AQ79" i="2"/>
  <c r="U69" i="1" s="1"/>
  <c r="S69" i="1"/>
  <c r="AQ67" i="2"/>
  <c r="U57" i="1" s="1"/>
  <c r="S57" i="1"/>
  <c r="AD121" i="2"/>
  <c r="H111" i="1" s="1"/>
  <c r="F111" i="1"/>
  <c r="AD85" i="2"/>
  <c r="H75" i="1" s="1"/>
  <c r="F75" i="1"/>
  <c r="AD122" i="2"/>
  <c r="H112" i="1" s="1"/>
  <c r="F112" i="1"/>
  <c r="AR117" i="2"/>
  <c r="V107" i="1" s="1"/>
  <c r="S107" i="1"/>
  <c r="AD110" i="2"/>
  <c r="H100" i="1" s="1"/>
  <c r="F100" i="1"/>
  <c r="AQ34" i="2"/>
  <c r="U24" i="1" s="1"/>
  <c r="S24" i="1"/>
  <c r="AD27" i="2"/>
  <c r="H17" i="1" s="1"/>
  <c r="F17" i="1"/>
  <c r="AR131" i="2"/>
  <c r="V121" i="1" s="1"/>
  <c r="S121" i="1"/>
  <c r="AQ118" i="2"/>
  <c r="U108" i="1" s="1"/>
  <c r="S108" i="1"/>
  <c r="AD161" i="2"/>
  <c r="H151" i="1" s="1"/>
  <c r="F151" i="1"/>
  <c r="AR133" i="2"/>
  <c r="V123" i="1" s="1"/>
  <c r="S123" i="1"/>
  <c r="AD125" i="2"/>
  <c r="H115" i="1" s="1"/>
  <c r="F115" i="1"/>
  <c r="AR120" i="2"/>
  <c r="V110" i="1" s="1"/>
  <c r="S110" i="1"/>
  <c r="AD113" i="2"/>
  <c r="H103" i="1" s="1"/>
  <c r="F103" i="1"/>
  <c r="AR108" i="2"/>
  <c r="V98" i="1" s="1"/>
  <c r="S98" i="1"/>
  <c r="AD101" i="2"/>
  <c r="H91" i="1" s="1"/>
  <c r="F91" i="1"/>
  <c r="AR96" i="2"/>
  <c r="V86" i="1" s="1"/>
  <c r="S86" i="1"/>
  <c r="AD89" i="2"/>
  <c r="H79" i="1" s="1"/>
  <c r="F79" i="1"/>
  <c r="AR84" i="2"/>
  <c r="V74" i="1" s="1"/>
  <c r="S74" i="1"/>
  <c r="AD77" i="2"/>
  <c r="H67" i="1" s="1"/>
  <c r="F67" i="1"/>
  <c r="AR72" i="2"/>
  <c r="V62" i="1" s="1"/>
  <c r="S62" i="1"/>
  <c r="AD65" i="2"/>
  <c r="H55" i="1" s="1"/>
  <c r="F55" i="1"/>
  <c r="AR60" i="2"/>
  <c r="V50" i="1" s="1"/>
  <c r="S50" i="1"/>
  <c r="AD53" i="2"/>
  <c r="H43" i="1" s="1"/>
  <c r="F43" i="1"/>
  <c r="AR49" i="2"/>
  <c r="V39" i="1" s="1"/>
  <c r="S39" i="1"/>
  <c r="AD42" i="2"/>
  <c r="H32" i="1" s="1"/>
  <c r="F32" i="1"/>
  <c r="AR37" i="2"/>
  <c r="V27" i="1" s="1"/>
  <c r="S27" i="1"/>
  <c r="AD30" i="2"/>
  <c r="H20" i="1" s="1"/>
  <c r="F20" i="1"/>
  <c r="AR25" i="2"/>
  <c r="V15" i="1" s="1"/>
  <c r="S15" i="1"/>
  <c r="AR146" i="2"/>
  <c r="V136" i="1" s="1"/>
  <c r="S136" i="1"/>
  <c r="AR144" i="2"/>
  <c r="V134" i="1" s="1"/>
  <c r="S134" i="1"/>
  <c r="AR136" i="2"/>
  <c r="V126" i="1" s="1"/>
  <c r="S126" i="1"/>
  <c r="AR155" i="2"/>
  <c r="V145" i="1" s="1"/>
  <c r="S145" i="1"/>
  <c r="AD105" i="2"/>
  <c r="H95" i="1" s="1"/>
  <c r="F95" i="1"/>
  <c r="AD82" i="2"/>
  <c r="H72" i="1" s="1"/>
  <c r="F72" i="1"/>
  <c r="AR53" i="2"/>
  <c r="V43" i="1" s="1"/>
  <c r="S43" i="1"/>
  <c r="AD35" i="2"/>
  <c r="H25" i="1" s="1"/>
  <c r="F25" i="1"/>
  <c r="AR126" i="2"/>
  <c r="V116" i="1" s="1"/>
  <c r="S116" i="1"/>
  <c r="AD119" i="2"/>
  <c r="H109" i="1" s="1"/>
  <c r="F109" i="1"/>
  <c r="AR90" i="2"/>
  <c r="V80" i="1" s="1"/>
  <c r="S80" i="1"/>
  <c r="AD83" i="2"/>
  <c r="H73" i="1" s="1"/>
  <c r="F73" i="1"/>
  <c r="AD108" i="2"/>
  <c r="H98" i="1" s="1"/>
  <c r="F98" i="1"/>
  <c r="AR129" i="2"/>
  <c r="V119" i="1" s="1"/>
  <c r="S119" i="1"/>
  <c r="AR68" i="2"/>
  <c r="V58" i="1" s="1"/>
  <c r="S58" i="1"/>
  <c r="AR130" i="2"/>
  <c r="V120" i="1" s="1"/>
  <c r="S120" i="1"/>
  <c r="AQ105" i="2"/>
  <c r="U95" i="1" s="1"/>
  <c r="S95" i="1"/>
  <c r="AD98" i="2"/>
  <c r="H88" i="1" s="1"/>
  <c r="F88" i="1"/>
  <c r="AQ93" i="2"/>
  <c r="U83" i="1" s="1"/>
  <c r="S83" i="1"/>
  <c r="AD62" i="2"/>
  <c r="H52" i="1" s="1"/>
  <c r="F52" i="1"/>
  <c r="AR57" i="2"/>
  <c r="V47" i="1" s="1"/>
  <c r="S47" i="1"/>
  <c r="AD136" i="2"/>
  <c r="H126" i="1" s="1"/>
  <c r="F126" i="1"/>
  <c r="AR106" i="2"/>
  <c r="V96" i="1" s="1"/>
  <c r="S96" i="1"/>
  <c r="AR134" i="2"/>
  <c r="V124" i="1" s="1"/>
  <c r="S124" i="1"/>
  <c r="AD126" i="2"/>
  <c r="H116" i="1" s="1"/>
  <c r="F116" i="1"/>
  <c r="AR121" i="2"/>
  <c r="V111" i="1" s="1"/>
  <c r="S111" i="1"/>
  <c r="AD114" i="2"/>
  <c r="H104" i="1" s="1"/>
  <c r="F104" i="1"/>
  <c r="AR109" i="2"/>
  <c r="V99" i="1" s="1"/>
  <c r="S99" i="1"/>
  <c r="AD102" i="2"/>
  <c r="H92" i="1" s="1"/>
  <c r="F92" i="1"/>
  <c r="AQ97" i="2"/>
  <c r="U87" i="1" s="1"/>
  <c r="S87" i="1"/>
  <c r="AD90" i="2"/>
  <c r="H80" i="1" s="1"/>
  <c r="F80" i="1"/>
  <c r="AQ85" i="2"/>
  <c r="U75" i="1" s="1"/>
  <c r="S75" i="1"/>
  <c r="AD78" i="2"/>
  <c r="H68" i="1" s="1"/>
  <c r="F68" i="1"/>
  <c r="AQ73" i="2"/>
  <c r="U63" i="1" s="1"/>
  <c r="S63" i="1"/>
  <c r="AD66" i="2"/>
  <c r="H56" i="1" s="1"/>
  <c r="F56" i="1"/>
  <c r="AQ61" i="2"/>
  <c r="U51" i="1" s="1"/>
  <c r="S51" i="1"/>
  <c r="AD54" i="2"/>
  <c r="H44" i="1" s="1"/>
  <c r="F44" i="1"/>
  <c r="AQ50" i="2"/>
  <c r="U40" i="1" s="1"/>
  <c r="S40" i="1"/>
  <c r="AD43" i="2"/>
  <c r="H33" i="1" s="1"/>
  <c r="F33" i="1"/>
  <c r="AQ38" i="2"/>
  <c r="U28" i="1" s="1"/>
  <c r="S28" i="1"/>
  <c r="AD31" i="2"/>
  <c r="H21" i="1" s="1"/>
  <c r="F21" i="1"/>
  <c r="AR26" i="2"/>
  <c r="V16" i="1" s="1"/>
  <c r="S16" i="1"/>
  <c r="AR158" i="2"/>
  <c r="V148" i="1" s="1"/>
  <c r="S148" i="1"/>
  <c r="AR153" i="2"/>
  <c r="V143" i="1" s="1"/>
  <c r="S143" i="1"/>
  <c r="AR151" i="2"/>
  <c r="V141" i="1" s="1"/>
  <c r="S141" i="1"/>
  <c r="AR112" i="2"/>
  <c r="V102" i="1" s="1"/>
  <c r="S102" i="1"/>
  <c r="AR88" i="2"/>
  <c r="V78" i="1" s="1"/>
  <c r="S78" i="1"/>
  <c r="AR113" i="2"/>
  <c r="V103" i="1" s="1"/>
  <c r="S103" i="1"/>
  <c r="AD106" i="2"/>
  <c r="H96" i="1" s="1"/>
  <c r="F96" i="1"/>
  <c r="AQ114" i="2"/>
  <c r="U104" i="1" s="1"/>
  <c r="S104" i="1"/>
  <c r="AD107" i="2"/>
  <c r="H97" i="1" s="1"/>
  <c r="F97" i="1"/>
  <c r="AQ66" i="2"/>
  <c r="U56" i="1" s="1"/>
  <c r="S56" i="1"/>
  <c r="AD59" i="2"/>
  <c r="H49" i="1" s="1"/>
  <c r="F49" i="1"/>
  <c r="AQ54" i="2"/>
  <c r="U44" i="1" s="1"/>
  <c r="S44" i="1"/>
  <c r="AR31" i="2"/>
  <c r="V21" i="1" s="1"/>
  <c r="S21" i="1"/>
  <c r="AD24" i="2"/>
  <c r="H14" i="1" s="1"/>
  <c r="F14" i="1"/>
  <c r="AD60" i="2"/>
  <c r="H50" i="1" s="1"/>
  <c r="F50" i="1"/>
  <c r="AD49" i="2"/>
  <c r="H39" i="1" s="1"/>
  <c r="F39" i="1"/>
  <c r="AD37" i="2"/>
  <c r="H27" i="1" s="1"/>
  <c r="F27" i="1"/>
  <c r="AD97" i="2"/>
  <c r="H87" i="1" s="1"/>
  <c r="F87" i="1"/>
  <c r="AR92" i="2"/>
  <c r="V82" i="1" s="1"/>
  <c r="S82" i="1"/>
  <c r="AD135" i="2"/>
  <c r="H125" i="1" s="1"/>
  <c r="F125" i="1"/>
  <c r="AD86" i="2"/>
  <c r="H76" i="1" s="1"/>
  <c r="F76" i="1"/>
  <c r="AQ81" i="2"/>
  <c r="U71" i="1" s="1"/>
  <c r="S71" i="1"/>
  <c r="AD74" i="2"/>
  <c r="H64" i="1" s="1"/>
  <c r="F64" i="1"/>
  <c r="AR69" i="2"/>
  <c r="V59" i="1" s="1"/>
  <c r="S59" i="1"/>
  <c r="AD51" i="2"/>
  <c r="H41" i="1" s="1"/>
  <c r="F41" i="1"/>
  <c r="AR46" i="2"/>
  <c r="V36" i="1" s="1"/>
  <c r="S36" i="1"/>
  <c r="AD39" i="2"/>
  <c r="H29" i="1" s="1"/>
  <c r="F29" i="1"/>
  <c r="AD111" i="2"/>
  <c r="H101" i="1" s="1"/>
  <c r="F101" i="1"/>
  <c r="AR135" i="2"/>
  <c r="V125" i="1" s="1"/>
  <c r="S125" i="1"/>
  <c r="AD127" i="2"/>
  <c r="H117" i="1" s="1"/>
  <c r="F117" i="1"/>
  <c r="AR122" i="2"/>
  <c r="V112" i="1" s="1"/>
  <c r="S112" i="1"/>
  <c r="AD115" i="2"/>
  <c r="H105" i="1" s="1"/>
  <c r="F105" i="1"/>
  <c r="AQ110" i="2"/>
  <c r="U100" i="1" s="1"/>
  <c r="S100" i="1"/>
  <c r="AD103" i="2"/>
  <c r="H93" i="1" s="1"/>
  <c r="F93" i="1"/>
  <c r="AQ98" i="2"/>
  <c r="U88" i="1" s="1"/>
  <c r="S88" i="1"/>
  <c r="AD91" i="2"/>
  <c r="H81" i="1" s="1"/>
  <c r="F81" i="1"/>
  <c r="AQ86" i="2"/>
  <c r="U76" i="1" s="1"/>
  <c r="S76" i="1"/>
  <c r="AD79" i="2"/>
  <c r="H69" i="1" s="1"/>
  <c r="F69" i="1"/>
  <c r="AR74" i="2"/>
  <c r="V64" i="1" s="1"/>
  <c r="S64" i="1"/>
  <c r="AD67" i="2"/>
  <c r="H57" i="1" s="1"/>
  <c r="F57" i="1"/>
  <c r="AQ62" i="2"/>
  <c r="U52" i="1" s="1"/>
  <c r="S52" i="1"/>
  <c r="AD55" i="2"/>
  <c r="H45" i="1" s="1"/>
  <c r="F45" i="1"/>
  <c r="AQ51" i="2"/>
  <c r="U41" i="1" s="1"/>
  <c r="S41" i="1"/>
  <c r="AD44" i="2"/>
  <c r="H34" i="1" s="1"/>
  <c r="F34" i="1"/>
  <c r="AQ39" i="2"/>
  <c r="U29" i="1" s="1"/>
  <c r="S29" i="1"/>
  <c r="AD32" i="2"/>
  <c r="H22" i="1" s="1"/>
  <c r="F22" i="1"/>
  <c r="AQ27" i="2"/>
  <c r="U17" i="1" s="1"/>
  <c r="S17" i="1"/>
  <c r="D24" i="10"/>
  <c r="AB52" i="2"/>
  <c r="A42" i="1"/>
  <c r="AR17" i="2"/>
  <c r="V7" i="1" s="1"/>
  <c r="S7" i="1"/>
  <c r="AB15" i="2"/>
  <c r="F39" i="9" s="1"/>
  <c r="H21" i="10" s="1"/>
  <c r="A5" i="1"/>
  <c r="AQ20" i="2"/>
  <c r="U10" i="1" s="1"/>
  <c r="S10" i="1"/>
  <c r="AQ12" i="2"/>
  <c r="U2" i="1" s="1"/>
  <c r="S2" i="1"/>
  <c r="AR21" i="2"/>
  <c r="V11" i="1" s="1"/>
  <c r="S11" i="1"/>
  <c r="AD15" i="2"/>
  <c r="H5" i="1" s="1"/>
  <c r="F5" i="1"/>
  <c r="AD13" i="2"/>
  <c r="H3" i="1" s="1"/>
  <c r="F3" i="1"/>
  <c r="AQ19" i="2"/>
  <c r="U9" i="1" s="1"/>
  <c r="S9" i="1"/>
  <c r="AD16" i="2"/>
  <c r="H6" i="1" s="1"/>
  <c r="F6" i="1"/>
  <c r="AB13" i="2"/>
  <c r="F12" i="9" s="1"/>
  <c r="H3" i="10" s="1"/>
  <c r="A3" i="1"/>
  <c r="AD21" i="2"/>
  <c r="H11" i="1" s="1"/>
  <c r="F11" i="1"/>
  <c r="AQ16" i="2"/>
  <c r="U6" i="1" s="1"/>
  <c r="S6" i="1"/>
  <c r="AR18" i="2"/>
  <c r="V8" i="1" s="1"/>
  <c r="S8" i="1"/>
  <c r="AR22" i="2"/>
  <c r="V12" i="1" s="1"/>
  <c r="S12" i="1"/>
  <c r="AD17" i="2"/>
  <c r="H7" i="1" s="1"/>
  <c r="F7" i="1"/>
  <c r="AR13" i="2"/>
  <c r="V3" i="1" s="1"/>
  <c r="S3" i="1"/>
  <c r="AD18" i="2"/>
  <c r="H8" i="1" s="1"/>
  <c r="F8" i="1"/>
  <c r="AQ14" i="2"/>
  <c r="U4" i="1" s="1"/>
  <c r="S4" i="1"/>
  <c r="AB14" i="2"/>
  <c r="A4" i="1"/>
  <c r="AD19" i="2"/>
  <c r="H9" i="1" s="1"/>
  <c r="F9" i="1"/>
  <c r="AD22" i="2"/>
  <c r="H12" i="1" s="1"/>
  <c r="F12" i="1"/>
  <c r="AD14" i="2"/>
  <c r="H4" i="1" s="1"/>
  <c r="F4" i="1"/>
  <c r="AD12" i="2"/>
  <c r="H2" i="1" s="1"/>
  <c r="F2" i="1"/>
  <c r="AD20" i="2"/>
  <c r="H10" i="1" s="1"/>
  <c r="F10" i="1"/>
  <c r="AR15" i="2"/>
  <c r="V5" i="1" s="1"/>
  <c r="S5" i="1"/>
  <c r="D18" i="10"/>
  <c r="D25" i="10"/>
  <c r="E25" i="10"/>
  <c r="E30" i="10"/>
  <c r="F29" i="10"/>
  <c r="F37" i="15"/>
  <c r="Y40" i="9"/>
  <c r="Y41" i="9" s="1"/>
  <c r="AQ160" i="2"/>
  <c r="U150" i="1" s="1"/>
  <c r="D30" i="10"/>
  <c r="F18" i="10"/>
  <c r="F35" i="10"/>
  <c r="AQ133" i="2"/>
  <c r="U123" i="1" s="1"/>
  <c r="AQ121" i="2"/>
  <c r="U111" i="1" s="1"/>
  <c r="AQ49" i="2"/>
  <c r="U39" i="1" s="1"/>
  <c r="F16" i="10"/>
  <c r="D23" i="10"/>
  <c r="AQ30" i="2"/>
  <c r="U20" i="1" s="1"/>
  <c r="AQ136" i="2"/>
  <c r="U126" i="1" s="1"/>
  <c r="AQ69" i="2"/>
  <c r="U59" i="1" s="1"/>
  <c r="E37" i="10"/>
  <c r="D37" i="10"/>
  <c r="E35" i="15"/>
  <c r="D23" i="15"/>
  <c r="E37" i="15"/>
  <c r="E23" i="15"/>
  <c r="E29" i="10"/>
  <c r="E35" i="10"/>
  <c r="E31" i="10"/>
  <c r="D31" i="10"/>
  <c r="AR97" i="2"/>
  <c r="V87" i="1" s="1"/>
  <c r="AR99" i="2"/>
  <c r="V89" i="1" s="1"/>
  <c r="K19" i="17"/>
  <c r="AQ157" i="2"/>
  <c r="U147" i="1" s="1"/>
  <c r="AQ152" i="2"/>
  <c r="U142" i="1" s="1"/>
  <c r="E16" i="10"/>
  <c r="F36" i="10"/>
  <c r="K18" i="17"/>
  <c r="AQ145" i="2"/>
  <c r="U135" i="1" s="1"/>
  <c r="AQ140" i="2"/>
  <c r="U130" i="1" s="1"/>
  <c r="AQ53" i="2"/>
  <c r="U43" i="1" s="1"/>
  <c r="AR27" i="2"/>
  <c r="V17" i="1" s="1"/>
  <c r="E25" i="15"/>
  <c r="F25" i="15"/>
  <c r="F23" i="10"/>
  <c r="D35" i="15"/>
  <c r="B26" i="10"/>
  <c r="E24" i="10"/>
  <c r="AH42" i="9"/>
  <c r="K21" i="17" s="1"/>
  <c r="K20" i="17"/>
  <c r="E24" i="15"/>
  <c r="D24" i="15"/>
  <c r="F24" i="15"/>
  <c r="E34" i="10"/>
  <c r="D34" i="10"/>
  <c r="D27" i="15"/>
  <c r="E27" i="15"/>
  <c r="F27" i="15"/>
  <c r="F19" i="10"/>
  <c r="F31" i="15"/>
  <c r="D31" i="15"/>
  <c r="E26" i="15"/>
  <c r="B21" i="10"/>
  <c r="F21" i="10" s="1"/>
  <c r="B22" i="17"/>
  <c r="B22" i="16"/>
  <c r="B17" i="16"/>
  <c r="B25" i="17"/>
  <c r="B24" i="17"/>
  <c r="B21" i="17"/>
  <c r="B32" i="10"/>
  <c r="B28" i="10"/>
  <c r="B20" i="16"/>
  <c r="B19" i="17"/>
  <c r="B31" i="16"/>
  <c r="B29" i="16"/>
  <c r="B30" i="17"/>
  <c r="B30" i="16"/>
  <c r="B17" i="17"/>
  <c r="B23" i="16"/>
  <c r="B28" i="17"/>
  <c r="B27" i="17"/>
  <c r="B27" i="16"/>
  <c r="B32" i="15"/>
  <c r="D36" i="10"/>
  <c r="F33" i="15"/>
  <c r="E33" i="15"/>
  <c r="D33" i="15"/>
  <c r="D22" i="15"/>
  <c r="F22" i="15"/>
  <c r="E28" i="15"/>
  <c r="D28" i="15"/>
  <c r="F17" i="10"/>
  <c r="E17" i="10"/>
  <c r="D17" i="10"/>
  <c r="B22" i="10"/>
  <c r="D22" i="10" s="1"/>
  <c r="E19" i="10"/>
  <c r="B27" i="10"/>
  <c r="B21" i="15"/>
  <c r="B33" i="10"/>
  <c r="D26" i="15"/>
  <c r="B29" i="15"/>
  <c r="F30" i="15"/>
  <c r="E30" i="15"/>
  <c r="D30" i="15"/>
  <c r="K4" i="16"/>
  <c r="F36" i="15"/>
  <c r="E36" i="15"/>
  <c r="D36" i="15"/>
  <c r="D34" i="15"/>
  <c r="E34" i="15"/>
  <c r="F22" i="9"/>
  <c r="H10" i="10" s="1"/>
  <c r="F30" i="9"/>
  <c r="H15" i="10" s="1"/>
  <c r="AB12" i="2"/>
  <c r="E14" i="10"/>
  <c r="D14" i="10"/>
  <c r="B20" i="10"/>
  <c r="B11" i="10"/>
  <c r="D11" i="10" s="1"/>
  <c r="F5" i="10"/>
  <c r="F15" i="10"/>
  <c r="E15" i="10"/>
  <c r="D15" i="10"/>
  <c r="AN15" i="2"/>
  <c r="R5" i="1" s="1"/>
  <c r="F10" i="10"/>
  <c r="D10" i="10"/>
  <c r="D8" i="10"/>
  <c r="E6" i="10"/>
  <c r="D6" i="10"/>
  <c r="E13" i="10"/>
  <c r="D13" i="10"/>
  <c r="E7" i="10"/>
  <c r="F4" i="10"/>
  <c r="E4" i="10"/>
  <c r="D7" i="10"/>
  <c r="E5" i="10"/>
  <c r="E9" i="10"/>
  <c r="D9" i="10"/>
  <c r="F9" i="10"/>
  <c r="G13" i="9"/>
  <c r="K4" i="10" s="1"/>
  <c r="E12" i="10"/>
  <c r="F12" i="10"/>
  <c r="D12" i="10"/>
  <c r="E8" i="10"/>
  <c r="E3" i="10"/>
  <c r="F3" i="10"/>
  <c r="D3" i="10"/>
  <c r="X29" i="9"/>
  <c r="H12" i="16" s="1"/>
  <c r="O56" i="9"/>
  <c r="H32" i="15" s="1"/>
  <c r="O47" i="9"/>
  <c r="H26" i="15" s="1"/>
  <c r="AG56" i="9"/>
  <c r="H27" i="17" s="1"/>
  <c r="F47" i="9"/>
  <c r="H26" i="10" s="1"/>
  <c r="X47" i="9"/>
  <c r="H22" i="16" s="1"/>
  <c r="F56" i="9"/>
  <c r="H32" i="10" s="1"/>
  <c r="F29" i="9"/>
  <c r="X38" i="9"/>
  <c r="H17" i="16" s="1"/>
  <c r="F20" i="9"/>
  <c r="H8" i="10" s="1"/>
  <c r="X56" i="9"/>
  <c r="H27" i="16" s="1"/>
  <c r="AG47" i="9"/>
  <c r="H22" i="17" s="1"/>
  <c r="F38" i="9"/>
  <c r="H20" i="10" s="1"/>
  <c r="O38" i="9"/>
  <c r="H20" i="15" s="1"/>
  <c r="AQ58" i="2"/>
  <c r="U48" i="1" s="1"/>
  <c r="AQ13" i="2"/>
  <c r="U3" i="1" s="1"/>
  <c r="AQ148" i="2"/>
  <c r="U138" i="1" s="1"/>
  <c r="AQ124" i="2"/>
  <c r="U114" i="1" s="1"/>
  <c r="AQ106" i="2"/>
  <c r="U96" i="1" s="1"/>
  <c r="AR34" i="2"/>
  <c r="V24" i="1" s="1"/>
  <c r="AQ92" i="2"/>
  <c r="U82" i="1" s="1"/>
  <c r="AQ113" i="2"/>
  <c r="U103" i="1" s="1"/>
  <c r="AM52" i="2"/>
  <c r="Q42" i="1" s="1"/>
  <c r="AQ46" i="2"/>
  <c r="U36" i="1" s="1"/>
  <c r="AQ15" i="2"/>
  <c r="U5" i="1" s="1"/>
  <c r="AQ153" i="2"/>
  <c r="U143" i="1" s="1"/>
  <c r="AQ141" i="2"/>
  <c r="U131" i="1" s="1"/>
  <c r="AQ129" i="2"/>
  <c r="U119" i="1" s="1"/>
  <c r="AR65" i="2"/>
  <c r="V55" i="1" s="1"/>
  <c r="AQ102" i="2"/>
  <c r="U92" i="1" s="1"/>
  <c r="AR118" i="2"/>
  <c r="V108" i="1" s="1"/>
  <c r="AQ156" i="2"/>
  <c r="U146" i="1" s="1"/>
  <c r="AQ144" i="2"/>
  <c r="U134" i="1" s="1"/>
  <c r="AQ132" i="2"/>
  <c r="U122" i="1" s="1"/>
  <c r="AR86" i="2"/>
  <c r="V76" i="1" s="1"/>
  <c r="AQ22" i="2"/>
  <c r="U12" i="1" s="1"/>
  <c r="AQ161" i="2"/>
  <c r="U151" i="1" s="1"/>
  <c r="AQ149" i="2"/>
  <c r="U139" i="1" s="1"/>
  <c r="AQ137" i="2"/>
  <c r="U127" i="1" s="1"/>
  <c r="AQ125" i="2"/>
  <c r="U115" i="1" s="1"/>
  <c r="AR83" i="2"/>
  <c r="V73" i="1" s="1"/>
  <c r="AR73" i="2"/>
  <c r="V63" i="1" s="1"/>
  <c r="AR54" i="2"/>
  <c r="V44" i="1" s="1"/>
  <c r="AR38" i="2"/>
  <c r="V28" i="1" s="1"/>
  <c r="AQ158" i="2"/>
  <c r="U148" i="1" s="1"/>
  <c r="AQ154" i="2"/>
  <c r="U144" i="1" s="1"/>
  <c r="AQ150" i="2"/>
  <c r="U140" i="1" s="1"/>
  <c r="AQ146" i="2"/>
  <c r="U136" i="1" s="1"/>
  <c r="AQ142" i="2"/>
  <c r="U132" i="1" s="1"/>
  <c r="AQ138" i="2"/>
  <c r="U128" i="1" s="1"/>
  <c r="AQ134" i="2"/>
  <c r="U124" i="1" s="1"/>
  <c r="AQ130" i="2"/>
  <c r="U120" i="1" s="1"/>
  <c r="AQ126" i="2"/>
  <c r="U116" i="1" s="1"/>
  <c r="AQ122" i="2"/>
  <c r="U112" i="1" s="1"/>
  <c r="AQ117" i="2"/>
  <c r="U107" i="1" s="1"/>
  <c r="AQ109" i="2"/>
  <c r="U99" i="1" s="1"/>
  <c r="AR105" i="2"/>
  <c r="V95" i="1" s="1"/>
  <c r="AR95" i="2"/>
  <c r="V85" i="1" s="1"/>
  <c r="AQ88" i="2"/>
  <c r="U78" i="1" s="1"/>
  <c r="AR79" i="2"/>
  <c r="V69" i="1" s="1"/>
  <c r="AR61" i="2"/>
  <c r="V51" i="1" s="1"/>
  <c r="AR42" i="2"/>
  <c r="V32" i="1" s="1"/>
  <c r="AQ26" i="2"/>
  <c r="U16" i="1" s="1"/>
  <c r="AQ18" i="2"/>
  <c r="U8" i="1" s="1"/>
  <c r="AQ159" i="2"/>
  <c r="U149" i="1" s="1"/>
  <c r="AQ155" i="2"/>
  <c r="U145" i="1" s="1"/>
  <c r="AQ151" i="2"/>
  <c r="U141" i="1" s="1"/>
  <c r="AQ147" i="2"/>
  <c r="U137" i="1" s="1"/>
  <c r="AQ143" i="2"/>
  <c r="U133" i="1" s="1"/>
  <c r="AQ139" i="2"/>
  <c r="U129" i="1" s="1"/>
  <c r="AQ135" i="2"/>
  <c r="U125" i="1" s="1"/>
  <c r="AQ131" i="2"/>
  <c r="U121" i="1" s="1"/>
  <c r="AQ127" i="2"/>
  <c r="U117" i="1" s="1"/>
  <c r="AQ123" i="2"/>
  <c r="U113" i="1" s="1"/>
  <c r="AQ104" i="2"/>
  <c r="U94" i="1" s="1"/>
  <c r="AR101" i="2"/>
  <c r="V91" i="1" s="1"/>
  <c r="AR93" i="2"/>
  <c r="V83" i="1" s="1"/>
  <c r="AQ76" i="2"/>
  <c r="U66" i="1" s="1"/>
  <c r="AQ57" i="2"/>
  <c r="U47" i="1" s="1"/>
  <c r="AQ31" i="2"/>
  <c r="U21" i="1" s="1"/>
  <c r="AR89" i="2"/>
  <c r="V79" i="1" s="1"/>
  <c r="AR85" i="2"/>
  <c r="V75" i="1" s="1"/>
  <c r="AR81" i="2"/>
  <c r="V71" i="1" s="1"/>
  <c r="AR77" i="2"/>
  <c r="V67" i="1" s="1"/>
  <c r="AR70" i="2"/>
  <c r="V60" i="1" s="1"/>
  <c r="AR50" i="2"/>
  <c r="V40" i="1" s="1"/>
  <c r="AR43" i="2"/>
  <c r="V33" i="1" s="1"/>
  <c r="AR14" i="2"/>
  <c r="V4" i="1" s="1"/>
  <c r="AQ120" i="2"/>
  <c r="U110" i="1" s="1"/>
  <c r="AR115" i="2"/>
  <c r="V105" i="1" s="1"/>
  <c r="AR111" i="2"/>
  <c r="V101" i="1" s="1"/>
  <c r="AQ108" i="2"/>
  <c r="U98" i="1" s="1"/>
  <c r="AQ74" i="2"/>
  <c r="U64" i="1" s="1"/>
  <c r="AQ56" i="2"/>
  <c r="U46" i="1" s="1"/>
  <c r="AQ47" i="2"/>
  <c r="U37" i="1" s="1"/>
  <c r="AQ29" i="2"/>
  <c r="U19" i="1" s="1"/>
  <c r="AR24" i="2"/>
  <c r="V14" i="1" s="1"/>
  <c r="AR20" i="2"/>
  <c r="V10" i="1" s="1"/>
  <c r="AQ17" i="2"/>
  <c r="U7" i="1" s="1"/>
  <c r="AM12" i="2"/>
  <c r="Q2" i="1" s="1"/>
  <c r="AQ90" i="2"/>
  <c r="U80" i="1" s="1"/>
  <c r="AQ72" i="2"/>
  <c r="U62" i="1" s="1"/>
  <c r="AR67" i="2"/>
  <c r="V57" i="1" s="1"/>
  <c r="AR63" i="2"/>
  <c r="V53" i="1" s="1"/>
  <c r="AQ60" i="2"/>
  <c r="U50" i="1" s="1"/>
  <c r="AQ45" i="2"/>
  <c r="U35" i="1" s="1"/>
  <c r="AR40" i="2"/>
  <c r="V30" i="1" s="1"/>
  <c r="AR36" i="2"/>
  <c r="V26" i="1" s="1"/>
  <c r="AQ33" i="2"/>
  <c r="U23" i="1" s="1"/>
  <c r="AM13" i="2"/>
  <c r="Q3" i="1" s="1"/>
  <c r="AR114" i="2"/>
  <c r="V104" i="1" s="1"/>
  <c r="AR98" i="2"/>
  <c r="V88" i="1" s="1"/>
  <c r="AR82" i="2"/>
  <c r="V72" i="1" s="1"/>
  <c r="AR66" i="2"/>
  <c r="V56" i="1" s="1"/>
  <c r="AR39" i="2"/>
  <c r="V29" i="1" s="1"/>
  <c r="AR23" i="2"/>
  <c r="V13" i="1" s="1"/>
  <c r="AR12" i="2"/>
  <c r="V2" i="1" s="1"/>
  <c r="AQ116" i="2"/>
  <c r="U106" i="1" s="1"/>
  <c r="AR110" i="2"/>
  <c r="V100" i="1" s="1"/>
  <c r="AR107" i="2"/>
  <c r="V97" i="1" s="1"/>
  <c r="AQ100" i="2"/>
  <c r="U90" i="1" s="1"/>
  <c r="AR94" i="2"/>
  <c r="V84" i="1" s="1"/>
  <c r="AR91" i="2"/>
  <c r="V81" i="1" s="1"/>
  <c r="AQ84" i="2"/>
  <c r="U74" i="1" s="1"/>
  <c r="AR78" i="2"/>
  <c r="V68" i="1" s="1"/>
  <c r="AR75" i="2"/>
  <c r="V65" i="1" s="1"/>
  <c r="AQ68" i="2"/>
  <c r="U58" i="1" s="1"/>
  <c r="AR62" i="2"/>
  <c r="V52" i="1" s="1"/>
  <c r="AR59" i="2"/>
  <c r="V49" i="1" s="1"/>
  <c r="AQ52" i="2"/>
  <c r="U42" i="1" s="1"/>
  <c r="AR51" i="2"/>
  <c r="V41" i="1" s="1"/>
  <c r="AR48" i="2"/>
  <c r="V38" i="1" s="1"/>
  <c r="AQ41" i="2"/>
  <c r="U31" i="1" s="1"/>
  <c r="AR35" i="2"/>
  <c r="V25" i="1" s="1"/>
  <c r="AR32" i="2"/>
  <c r="V22" i="1" s="1"/>
  <c r="AQ25" i="2"/>
  <c r="U15" i="1" s="1"/>
  <c r="AR19" i="2"/>
  <c r="V9" i="1" s="1"/>
  <c r="AR16" i="2"/>
  <c r="V6" i="1" s="1"/>
  <c r="AR119" i="2"/>
  <c r="V109" i="1" s="1"/>
  <c r="AQ112" i="2"/>
  <c r="U102" i="1" s="1"/>
  <c r="AR103" i="2"/>
  <c r="V93" i="1" s="1"/>
  <c r="AQ96" i="2"/>
  <c r="U86" i="1" s="1"/>
  <c r="AR87" i="2"/>
  <c r="V77" i="1" s="1"/>
  <c r="AQ80" i="2"/>
  <c r="U70" i="1" s="1"/>
  <c r="AR71" i="2"/>
  <c r="V61" i="1" s="1"/>
  <c r="AQ64" i="2"/>
  <c r="U54" i="1" s="1"/>
  <c r="AR55" i="2"/>
  <c r="V45" i="1" s="1"/>
  <c r="AR44" i="2"/>
  <c r="V34" i="1" s="1"/>
  <c r="AQ37" i="2"/>
  <c r="U27" i="1" s="1"/>
  <c r="AR28" i="2"/>
  <c r="V18" i="1" s="1"/>
  <c r="AQ21" i="2"/>
  <c r="U11" i="1" s="1"/>
  <c r="M6" i="1" l="1"/>
  <c r="N6" i="1"/>
  <c r="M10" i="1"/>
  <c r="N10" i="1"/>
  <c r="N12" i="1"/>
  <c r="M12" i="1"/>
  <c r="M4" i="1"/>
  <c r="N4" i="1"/>
  <c r="M11" i="1"/>
  <c r="N11" i="1"/>
  <c r="M42" i="1"/>
  <c r="N42" i="1"/>
  <c r="M5" i="1"/>
  <c r="N5" i="1"/>
  <c r="M3" i="1"/>
  <c r="N3" i="1"/>
  <c r="AG11" i="9"/>
  <c r="H2" i="17" s="1"/>
  <c r="B2" i="10"/>
  <c r="F2" i="10" s="1"/>
  <c r="E20" i="15"/>
  <c r="X20" i="9"/>
  <c r="H7" i="16" s="1"/>
  <c r="D20" i="15"/>
  <c r="X11" i="9"/>
  <c r="H2" i="16" s="1"/>
  <c r="O11" i="9"/>
  <c r="H2" i="15" s="1"/>
  <c r="F8" i="15"/>
  <c r="D8" i="15"/>
  <c r="E8" i="15"/>
  <c r="F7" i="16"/>
  <c r="E7" i="16"/>
  <c r="D7" i="16"/>
  <c r="E14" i="15"/>
  <c r="D14" i="15"/>
  <c r="F14" i="15"/>
  <c r="C8" i="15"/>
  <c r="I8" i="15"/>
  <c r="AG29" i="9"/>
  <c r="H12" i="17" s="1"/>
  <c r="I14" i="15"/>
  <c r="C14" i="15"/>
  <c r="I2" i="10"/>
  <c r="C2" i="10"/>
  <c r="AG38" i="9"/>
  <c r="H17" i="17" s="1"/>
  <c r="E2" i="15"/>
  <c r="F2" i="15"/>
  <c r="D2" i="15"/>
  <c r="D2" i="17"/>
  <c r="E2" i="17"/>
  <c r="F2" i="17"/>
  <c r="D2" i="16"/>
  <c r="E2" i="16"/>
  <c r="F2" i="16"/>
  <c r="D12" i="17"/>
  <c r="E12" i="17"/>
  <c r="F12" i="17"/>
  <c r="D7" i="17"/>
  <c r="F7" i="17"/>
  <c r="E7" i="17"/>
  <c r="K19" i="16"/>
  <c r="E21" i="10"/>
  <c r="E26" i="10"/>
  <c r="D26" i="10"/>
  <c r="F26" i="10"/>
  <c r="D21" i="10"/>
  <c r="D32" i="10"/>
  <c r="F32" i="10"/>
  <c r="E32" i="10"/>
  <c r="F28" i="17"/>
  <c r="E28" i="17"/>
  <c r="D28" i="17"/>
  <c r="E23" i="16"/>
  <c r="D23" i="16"/>
  <c r="F23" i="16"/>
  <c r="D25" i="17"/>
  <c r="F25" i="17"/>
  <c r="E25" i="17"/>
  <c r="E22" i="10"/>
  <c r="E17" i="17"/>
  <c r="D17" i="17"/>
  <c r="F17" i="17"/>
  <c r="F17" i="16"/>
  <c r="D17" i="16"/>
  <c r="E17" i="16"/>
  <c r="F32" i="15"/>
  <c r="E32" i="15"/>
  <c r="D32" i="15"/>
  <c r="F30" i="17"/>
  <c r="E30" i="17"/>
  <c r="D30" i="17"/>
  <c r="F22" i="17"/>
  <c r="D22" i="17"/>
  <c r="E22" i="17"/>
  <c r="F27" i="17"/>
  <c r="D27" i="17"/>
  <c r="E27" i="17"/>
  <c r="F29" i="15"/>
  <c r="D29" i="15"/>
  <c r="E29" i="15"/>
  <c r="D30" i="16"/>
  <c r="E30" i="16"/>
  <c r="F30" i="16"/>
  <c r="F33" i="10"/>
  <c r="E33" i="10"/>
  <c r="D33" i="10"/>
  <c r="D29" i="16"/>
  <c r="E29" i="16"/>
  <c r="F29" i="16"/>
  <c r="F21" i="17"/>
  <c r="E21" i="17"/>
  <c r="D21" i="17"/>
  <c r="F22" i="10"/>
  <c r="F22" i="16"/>
  <c r="D22" i="16"/>
  <c r="E22" i="16"/>
  <c r="F21" i="15"/>
  <c r="D21" i="15"/>
  <c r="E21" i="15"/>
  <c r="F31" i="16"/>
  <c r="E31" i="16"/>
  <c r="D31" i="16"/>
  <c r="E27" i="16"/>
  <c r="F27" i="16"/>
  <c r="D27" i="16"/>
  <c r="F27" i="10"/>
  <c r="D27" i="10"/>
  <c r="E27" i="10"/>
  <c r="D19" i="17"/>
  <c r="F19" i="17"/>
  <c r="E19" i="17"/>
  <c r="F28" i="10"/>
  <c r="E28" i="10"/>
  <c r="D28" i="10"/>
  <c r="F24" i="17"/>
  <c r="E24" i="17"/>
  <c r="D24" i="17"/>
  <c r="F20" i="16"/>
  <c r="E20" i="16"/>
  <c r="D20" i="16"/>
  <c r="Y42" i="9"/>
  <c r="K20" i="16"/>
  <c r="K5" i="16"/>
  <c r="E20" i="10"/>
  <c r="D20" i="10"/>
  <c r="F20" i="10"/>
  <c r="F11" i="10"/>
  <c r="E11" i="10"/>
  <c r="AG20" i="9"/>
  <c r="H7" i="17" s="1"/>
  <c r="F13" i="9"/>
  <c r="H4" i="10" s="1"/>
  <c r="F48" i="9"/>
  <c r="H27" i="10" s="1"/>
  <c r="F21" i="9"/>
  <c r="H9" i="10" s="1"/>
  <c r="H14" i="10"/>
  <c r="E2" i="10" l="1"/>
  <c r="D2" i="10"/>
  <c r="K21" i="16"/>
  <c r="K6" i="16"/>
</calcChain>
</file>

<file path=xl/comments1.xml><?xml version="1.0" encoding="utf-8"?>
<comments xmlns="http://schemas.openxmlformats.org/spreadsheetml/2006/main">
  <authors>
    <author>Naridai-Desktop</author>
  </authors>
  <commentList>
    <comment ref="B12" authorId="0">
      <text>
        <r>
          <rPr>
            <b/>
            <sz val="9"/>
            <color indexed="81"/>
            <rFont val="ＭＳ Ｐゴシック"/>
            <family val="3"/>
            <charset val="128"/>
          </rPr>
          <t>半角大文字で入力してください。</t>
        </r>
      </text>
    </comment>
    <comment ref="C12" authorId="0">
      <text>
        <r>
          <rPr>
            <b/>
            <sz val="9"/>
            <color indexed="81"/>
            <rFont val="ＭＳ Ｐゴシック"/>
            <family val="3"/>
            <charset val="128"/>
          </rPr>
          <t>半角数字で入力してください。</t>
        </r>
      </text>
    </comment>
    <comment ref="F12" authorId="0">
      <text>
        <r>
          <rPr>
            <b/>
            <sz val="9"/>
            <color indexed="81"/>
            <rFont val="ＭＳ Ｐゴシック"/>
            <family val="3"/>
            <charset val="128"/>
          </rPr>
          <t>半角ｶﾀｶﾅで入力してください。</t>
        </r>
      </text>
    </comment>
    <comment ref="H12" authorId="0">
      <text>
        <r>
          <rPr>
            <b/>
            <sz val="9"/>
            <color indexed="81"/>
            <rFont val="ＭＳ Ｐゴシック"/>
            <family val="3"/>
            <charset val="128"/>
          </rPr>
          <t>プルダウンから選択してください。</t>
        </r>
      </text>
    </comment>
    <comment ref="I12" authorId="0">
      <text>
        <r>
          <rPr>
            <b/>
            <sz val="9"/>
            <color indexed="81"/>
            <rFont val="ＭＳ Ｐゴシック"/>
            <family val="3"/>
            <charset val="128"/>
          </rPr>
          <t>プルダウンから選択してください。</t>
        </r>
      </text>
    </comment>
    <comment ref="J12" authorId="0">
      <text>
        <r>
          <rPr>
            <b/>
            <sz val="9"/>
            <color indexed="81"/>
            <rFont val="ＭＳ Ｐゴシック"/>
            <family val="3"/>
            <charset val="128"/>
          </rPr>
          <t>プルダウンから選択してください。</t>
        </r>
      </text>
    </comment>
    <comment ref="K12" authorId="0">
      <text>
        <r>
          <rPr>
            <b/>
            <sz val="9"/>
            <color indexed="81"/>
            <rFont val="ＭＳ Ｐゴシック"/>
            <family val="3"/>
            <charset val="128"/>
          </rPr>
          <t>記録は例に従って半角数字と、ピリオドと、「m」で入力してください。
【例】
１３秒０４→13.04
１分００秒１９→1.00.19
１ｍ２０→1m20</t>
        </r>
      </text>
    </comment>
    <comment ref="L12" authorId="0">
      <text>
        <r>
          <rPr>
            <b/>
            <sz val="9"/>
            <color indexed="81"/>
            <rFont val="ＭＳ Ｐゴシック"/>
            <family val="3"/>
            <charset val="128"/>
          </rPr>
          <t>プルダウンから選択してください。</t>
        </r>
      </text>
    </comment>
    <comment ref="M12" authorId="0">
      <text>
        <r>
          <rPr>
            <b/>
            <sz val="9"/>
            <color indexed="81"/>
            <rFont val="ＭＳ Ｐゴシック"/>
            <family val="3"/>
            <charset val="128"/>
          </rPr>
          <t>標準突破大会を選択すれば、自動的に表示されます。</t>
        </r>
      </text>
    </comment>
    <comment ref="N12" authorId="0">
      <text>
        <r>
          <rPr>
            <b/>
            <sz val="9"/>
            <color indexed="81"/>
            <rFont val="ＭＳ Ｐゴシック"/>
            <family val="3"/>
            <charset val="128"/>
          </rPr>
          <t>プルダウンから選択してください。</t>
        </r>
      </text>
    </comment>
    <comment ref="O12" authorId="0">
      <text>
        <r>
          <rPr>
            <b/>
            <sz val="9"/>
            <color indexed="81"/>
            <rFont val="ＭＳ Ｐゴシック"/>
            <family val="3"/>
            <charset val="128"/>
          </rPr>
          <t>プルダウンから選択してください。</t>
        </r>
      </text>
    </comment>
    <comment ref="P12" authorId="0">
      <text>
        <r>
          <rPr>
            <b/>
            <sz val="9"/>
            <color indexed="81"/>
            <rFont val="ＭＳ Ｐゴシック"/>
            <family val="3"/>
            <charset val="128"/>
          </rPr>
          <t xml:space="preserve">記録は例に従って半角数字とピリオドで入力してください。
【例】
１３秒０４→13.04
１分００秒００→1.00.00
１分００秒１９→1.00.19
</t>
        </r>
      </text>
    </comment>
    <comment ref="Q12" authorId="0">
      <text>
        <r>
          <rPr>
            <b/>
            <sz val="9"/>
            <color indexed="81"/>
            <rFont val="ＭＳ Ｐゴシック"/>
            <family val="3"/>
            <charset val="128"/>
          </rPr>
          <t>プルダウンから選択してください。</t>
        </r>
      </text>
    </comment>
    <comment ref="R12" authorId="0">
      <text>
        <r>
          <rPr>
            <b/>
            <sz val="9"/>
            <color indexed="81"/>
            <rFont val="ＭＳ Ｐゴシック"/>
            <family val="3"/>
            <charset val="128"/>
          </rPr>
          <t>標準突破大会を選択すれば、自動的に表示されます。</t>
        </r>
      </text>
    </comment>
  </commentList>
</comments>
</file>

<file path=xl/comments2.xml><?xml version="1.0" encoding="utf-8"?>
<comments xmlns="http://schemas.openxmlformats.org/spreadsheetml/2006/main">
  <authors>
    <author>Naridai-Desktop</author>
  </authors>
  <commentList>
    <comment ref="G11"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H11"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P11"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Q11"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Y11"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Z11"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AH11"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AI11"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G20"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H20"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P20"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Q20"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Y20"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Z20"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AH20"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AI20"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G29"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H29"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P29"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Q29"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Y29"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Z29"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AH29"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AI29"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G38"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H38"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P38"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Q38"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Y38"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Z38"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AH38"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AI38"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G47"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H47"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P47"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Q47"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Y47"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Z47"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AH47"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AI47"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G56"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H56"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P56"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Q56"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Y56"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Z56"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 ref="AH56" authorId="0">
      <text>
        <r>
          <rPr>
            <sz val="9"/>
            <color indexed="81"/>
            <rFont val="ＭＳ Ｐゴシック"/>
            <family val="3"/>
            <charset val="128"/>
          </rPr>
          <t xml:space="preserve">記録の入力は、以下の例に沿って半角数字でお願いします。
【例】
</t>
        </r>
        <r>
          <rPr>
            <b/>
            <sz val="10"/>
            <color indexed="81"/>
            <rFont val="ＭＳ Ｐゴシック"/>
            <family val="3"/>
            <charset val="128"/>
          </rPr>
          <t>５６秒３０→56.3
１分２秒９８→1.02.98</t>
        </r>
        <r>
          <rPr>
            <sz val="9"/>
            <color indexed="81"/>
            <rFont val="ＭＳ Ｐゴシック"/>
            <family val="3"/>
            <charset val="128"/>
          </rPr>
          <t xml:space="preserve">
</t>
        </r>
      </text>
    </comment>
    <comment ref="AI56" authorId="0">
      <text>
        <r>
          <rPr>
            <sz val="9"/>
            <color indexed="81"/>
            <rFont val="ＭＳ Ｐゴシック"/>
            <family val="3"/>
            <charset val="128"/>
          </rPr>
          <t>記録の入力は、半角数字でお願いします。</t>
        </r>
        <r>
          <rPr>
            <b/>
            <sz val="9"/>
            <color indexed="81"/>
            <rFont val="ＭＳ Ｐゴシック"/>
            <family val="3"/>
            <charset val="128"/>
          </rPr>
          <t xml:space="preserve">
【例】
１３秒３０→13.3
１４秒５１→14.51</t>
        </r>
      </text>
    </comment>
  </commentList>
</comments>
</file>

<file path=xl/sharedStrings.xml><?xml version="1.0" encoding="utf-8"?>
<sst xmlns="http://schemas.openxmlformats.org/spreadsheetml/2006/main" count="901" uniqueCount="374">
  <si>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</si>
  <si>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</si>
  <si>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</si>
  <si>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</si>
  <si>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</si>
  <si>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</si>
  <si>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</si>
  <si>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</si>
  <si>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</si>
  <si>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</si>
  <si>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</si>
  <si>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</si>
  <si>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</si>
  <si>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</si>
  <si>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</si>
  <si>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</si>
  <si>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</si>
  <si>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</si>
  <si>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</si>
  <si>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</si>
  <si>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</si>
  <si>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</si>
  <si>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</si>
  <si>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</si>
  <si>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</si>
  <si>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</si>
  <si>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</si>
  <si>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</si>
  <si>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</si>
  <si>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</si>
  <si>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</si>
  <si>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</si>
  <si>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</si>
  <si>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</si>
  <si>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数字</t>
    <rPh sb="0" eb="2">
      <t>スウジ</t>
    </rPh>
    <phoneticPr fontId="1"/>
  </si>
  <si>
    <t>姓</t>
    <rPh sb="0" eb="1">
      <t>セイ</t>
    </rPh>
    <phoneticPr fontId="1"/>
  </si>
  <si>
    <t>名</t>
    <rPh sb="0" eb="1">
      <t>ナ</t>
    </rPh>
    <phoneticPr fontId="1"/>
  </si>
  <si>
    <t>競技者氏名</t>
    <rPh sb="0" eb="3">
      <t>キョウギシャ</t>
    </rPh>
    <rPh sb="3" eb="5">
      <t>シメイ</t>
    </rPh>
    <phoneticPr fontId="1"/>
  </si>
  <si>
    <t>ﾌﾘｶﾞﾅ</t>
    <phoneticPr fontId="1"/>
  </si>
  <si>
    <t>ナンバー</t>
    <phoneticPr fontId="1"/>
  </si>
  <si>
    <t>英字</t>
    <rPh sb="0" eb="2">
      <t>エイジ</t>
    </rPh>
    <phoneticPr fontId="1"/>
  </si>
  <si>
    <t>性別</t>
    <rPh sb="0" eb="2">
      <t>セイベツ</t>
    </rPh>
    <phoneticPr fontId="1"/>
  </si>
  <si>
    <t>学年</t>
    <rPh sb="0" eb="2">
      <t>ガクネン</t>
    </rPh>
    <phoneticPr fontId="1"/>
  </si>
  <si>
    <t>個人種目</t>
    <rPh sb="0" eb="2">
      <t>コジン</t>
    </rPh>
    <rPh sb="2" eb="4">
      <t>シュモク</t>
    </rPh>
    <phoneticPr fontId="1"/>
  </si>
  <si>
    <t>標準突破大会</t>
    <rPh sb="0" eb="2">
      <t>ヒョウジュン</t>
    </rPh>
    <rPh sb="2" eb="4">
      <t>トッパ</t>
    </rPh>
    <rPh sb="4" eb="6">
      <t>タイカイ</t>
    </rPh>
    <phoneticPr fontId="1"/>
  </si>
  <si>
    <t>記録</t>
    <rPh sb="0" eb="2">
      <t>キロク</t>
    </rPh>
    <phoneticPr fontId="1"/>
  </si>
  <si>
    <t>リレー種目</t>
    <rPh sb="3" eb="5">
      <t>シュモク</t>
    </rPh>
    <phoneticPr fontId="1"/>
  </si>
  <si>
    <t>日付</t>
    <rPh sb="0" eb="2">
      <t>ヒヅケ</t>
    </rPh>
    <phoneticPr fontId="1"/>
  </si>
  <si>
    <t>種目一覧</t>
    <rPh sb="0" eb="2">
      <t>シュモク</t>
    </rPh>
    <rPh sb="2" eb="4">
      <t>イチラン</t>
    </rPh>
    <phoneticPr fontId="1"/>
  </si>
  <si>
    <t>小学4年男子50m</t>
  </si>
  <si>
    <t>小学4年男子走幅跳</t>
  </si>
  <si>
    <t>小学4年男子ｼﾞｬﾍﾞﾘｯｸﾎﾞｰﾙ投</t>
  </si>
  <si>
    <t>小学5年男子100m</t>
  </si>
  <si>
    <t>小学6年男子100m</t>
  </si>
  <si>
    <t>小学共通男子80mH</t>
  </si>
  <si>
    <t>小学共通男子走高跳</t>
  </si>
  <si>
    <t>小学共通男子走幅跳</t>
  </si>
  <si>
    <t>小学共通男子ｼﾞｬﾍﾞﾘｯｸﾎﾞｰﾙ投</t>
  </si>
  <si>
    <t>男子個人</t>
    <rPh sb="0" eb="2">
      <t>ダンシ</t>
    </rPh>
    <rPh sb="2" eb="4">
      <t>コジン</t>
    </rPh>
    <phoneticPr fontId="1"/>
  </si>
  <si>
    <t>女子個人</t>
    <rPh sb="0" eb="2">
      <t>ジョシ</t>
    </rPh>
    <rPh sb="2" eb="4">
      <t>コジン</t>
    </rPh>
    <phoneticPr fontId="1"/>
  </si>
  <si>
    <t>小学4年女子50m</t>
  </si>
  <si>
    <t>小学4年女子走幅跳</t>
  </si>
  <si>
    <t>小学4年女子ｼﾞｬﾍﾞﾘｯｸﾎﾞｰﾙ投</t>
  </si>
  <si>
    <t>小学5年女子100m</t>
  </si>
  <si>
    <t>小学6年女子100m</t>
  </si>
  <si>
    <t>小学共通女子80mH</t>
  </si>
  <si>
    <t>小学共通女子走高跳</t>
  </si>
  <si>
    <t>小学共通女子走幅跳</t>
  </si>
  <si>
    <t>小学共通女子ｼﾞｬﾍﾞﾘｯｸﾎﾞｰﾙ投</t>
  </si>
  <si>
    <t>4年50m</t>
  </si>
  <si>
    <t>4年走幅跳</t>
  </si>
  <si>
    <t>4年ｼﾞｬﾍﾞﾘｯｸﾎﾞｰﾙ投</t>
  </si>
  <si>
    <t>5年100m</t>
  </si>
  <si>
    <t>6年100m</t>
  </si>
  <si>
    <t>共通80mH</t>
  </si>
  <si>
    <t>共通走高跳</t>
  </si>
  <si>
    <t>共通走幅跳</t>
  </si>
  <si>
    <t>共通ｼﾞｬﾍﾞﾘｯｸﾎﾞｰﾙ投</t>
  </si>
  <si>
    <t>エントリーファイル用</t>
    <rPh sb="9" eb="10">
      <t>ヨウ</t>
    </rPh>
    <phoneticPr fontId="1"/>
  </si>
  <si>
    <t>Ｎｏ</t>
    <phoneticPr fontId="1"/>
  </si>
  <si>
    <t>正式種目</t>
    <rPh sb="0" eb="2">
      <t>セイシキ</t>
    </rPh>
    <rPh sb="2" eb="4">
      <t>シュモク</t>
    </rPh>
    <phoneticPr fontId="1"/>
  </si>
  <si>
    <t>FLAG</t>
    <phoneticPr fontId="1"/>
  </si>
  <si>
    <t>小学4年混合4X100mR</t>
  </si>
  <si>
    <t>小学5年混合4X100mR</t>
  </si>
  <si>
    <t>小学6年男子4X100mR</t>
  </si>
  <si>
    <t>小学6年女子4X100mR</t>
  </si>
  <si>
    <t>6年男子4X100mR</t>
  </si>
  <si>
    <t>6年女子4X100mR</t>
  </si>
  <si>
    <t>4年4X100mR</t>
  </si>
  <si>
    <t>5年4X100mR</t>
  </si>
  <si>
    <t>チーム</t>
    <phoneticPr fontId="1"/>
  </si>
  <si>
    <t>大会名一覧</t>
    <rPh sb="0" eb="2">
      <t>タイカイ</t>
    </rPh>
    <rPh sb="2" eb="3">
      <t>メイ</t>
    </rPh>
    <rPh sb="3" eb="5">
      <t>イチラン</t>
    </rPh>
    <phoneticPr fontId="1"/>
  </si>
  <si>
    <t>大会名</t>
    <rPh sb="0" eb="2">
      <t>タイカイ</t>
    </rPh>
    <rPh sb="2" eb="3">
      <t>メイ</t>
    </rPh>
    <phoneticPr fontId="10"/>
  </si>
  <si>
    <t>年月日</t>
    <rPh sb="0" eb="3">
      <t>ネンガッピ</t>
    </rPh>
    <phoneticPr fontId="10"/>
  </si>
  <si>
    <t>第１回尾張記録会</t>
    <rPh sb="0" eb="1">
      <t>ダイ</t>
    </rPh>
    <rPh sb="2" eb="3">
      <t>カイ</t>
    </rPh>
    <rPh sb="3" eb="5">
      <t>オワリ</t>
    </rPh>
    <rPh sb="5" eb="7">
      <t>キロク</t>
    </rPh>
    <rPh sb="7" eb="8">
      <t>カイ</t>
    </rPh>
    <phoneticPr fontId="10"/>
  </si>
  <si>
    <t>2016.4.2</t>
    <phoneticPr fontId="10"/>
  </si>
  <si>
    <t>県リレー競走大会尾張予選会</t>
    <rPh sb="0" eb="1">
      <t>ケン</t>
    </rPh>
    <rPh sb="4" eb="6">
      <t>キョウソウ</t>
    </rPh>
    <rPh sb="6" eb="8">
      <t>タイカイ</t>
    </rPh>
    <rPh sb="8" eb="10">
      <t>オワリ</t>
    </rPh>
    <rPh sb="10" eb="13">
      <t>ヨセンカイ</t>
    </rPh>
    <phoneticPr fontId="10"/>
  </si>
  <si>
    <t>2016.6.4</t>
    <phoneticPr fontId="10"/>
  </si>
  <si>
    <t>第２回名古屋地区陸上競技大会</t>
    <rPh sb="0" eb="1">
      <t>ダイ</t>
    </rPh>
    <rPh sb="2" eb="3">
      <t>カイ</t>
    </rPh>
    <rPh sb="3" eb="6">
      <t>ナゴヤ</t>
    </rPh>
    <rPh sb="6" eb="8">
      <t>チク</t>
    </rPh>
    <rPh sb="8" eb="10">
      <t>リクジョウ</t>
    </rPh>
    <rPh sb="10" eb="12">
      <t>キョウギ</t>
    </rPh>
    <rPh sb="12" eb="14">
      <t>タイカイ</t>
    </rPh>
    <phoneticPr fontId="10"/>
  </si>
  <si>
    <t>2016.5.21</t>
    <phoneticPr fontId="10"/>
  </si>
  <si>
    <t>第１回西三河小学生記録会</t>
    <rPh sb="0" eb="1">
      <t>ダイ</t>
    </rPh>
    <rPh sb="2" eb="3">
      <t>カイ</t>
    </rPh>
    <rPh sb="3" eb="6">
      <t>ニシミカワ</t>
    </rPh>
    <rPh sb="6" eb="9">
      <t>ショウガクセイ</t>
    </rPh>
    <rPh sb="9" eb="11">
      <t>キロク</t>
    </rPh>
    <rPh sb="11" eb="12">
      <t>カイ</t>
    </rPh>
    <phoneticPr fontId="10"/>
  </si>
  <si>
    <t>2016.5.15</t>
    <phoneticPr fontId="10"/>
  </si>
  <si>
    <t>第２回西三河小学生記録会</t>
    <rPh sb="0" eb="1">
      <t>ダイ</t>
    </rPh>
    <rPh sb="2" eb="3">
      <t>カイ</t>
    </rPh>
    <rPh sb="3" eb="6">
      <t>ニシミカワ</t>
    </rPh>
    <rPh sb="6" eb="9">
      <t>ショウガクセイ</t>
    </rPh>
    <rPh sb="9" eb="11">
      <t>キロク</t>
    </rPh>
    <rPh sb="11" eb="12">
      <t>カイ</t>
    </rPh>
    <phoneticPr fontId="10"/>
  </si>
  <si>
    <t>2016.5.22</t>
    <phoneticPr fontId="10"/>
  </si>
  <si>
    <t>東三河小学生リレー競走大会</t>
    <rPh sb="0" eb="1">
      <t>ヒガシ</t>
    </rPh>
    <rPh sb="1" eb="3">
      <t>ミカワ</t>
    </rPh>
    <rPh sb="3" eb="6">
      <t>ショウガクセイ</t>
    </rPh>
    <rPh sb="9" eb="13">
      <t>キョウソウタイカイ</t>
    </rPh>
    <phoneticPr fontId="10"/>
  </si>
  <si>
    <t>東三河小学生春季記録会</t>
    <rPh sb="0" eb="1">
      <t>ヒガシ</t>
    </rPh>
    <rPh sb="1" eb="3">
      <t>ミカワ</t>
    </rPh>
    <rPh sb="3" eb="6">
      <t>ショウガクセイ</t>
    </rPh>
    <rPh sb="6" eb="8">
      <t>シュンキ</t>
    </rPh>
    <rPh sb="8" eb="10">
      <t>キロク</t>
    </rPh>
    <rPh sb="10" eb="11">
      <t>カイ</t>
    </rPh>
    <phoneticPr fontId="10"/>
  </si>
  <si>
    <t>尾張</t>
    <rPh sb="0" eb="2">
      <t>オワリ</t>
    </rPh>
    <phoneticPr fontId="1"/>
  </si>
  <si>
    <t>名古屋</t>
    <rPh sb="0" eb="3">
      <t>ナゴヤ</t>
    </rPh>
    <phoneticPr fontId="1"/>
  </si>
  <si>
    <t>西三河</t>
    <rPh sb="0" eb="1">
      <t>ニシ</t>
    </rPh>
    <rPh sb="1" eb="3">
      <t>ミカワ</t>
    </rPh>
    <phoneticPr fontId="1"/>
  </si>
  <si>
    <t>東三河</t>
    <rPh sb="0" eb="1">
      <t>ヒガシ</t>
    </rPh>
    <rPh sb="1" eb="3">
      <t>ミカワ</t>
    </rPh>
    <phoneticPr fontId="1"/>
  </si>
  <si>
    <t>2016.5.7/8</t>
    <phoneticPr fontId="10"/>
  </si>
  <si>
    <t>団体名</t>
    <rPh sb="0" eb="2">
      <t>ダンタイ</t>
    </rPh>
    <rPh sb="2" eb="3">
      <t>メイ</t>
    </rPh>
    <phoneticPr fontId="1"/>
  </si>
  <si>
    <t>申し込み責任者氏名</t>
    <rPh sb="0" eb="1">
      <t>モウ</t>
    </rPh>
    <rPh sb="2" eb="3">
      <t>コ</t>
    </rPh>
    <rPh sb="4" eb="6">
      <t>セキニン</t>
    </rPh>
    <rPh sb="6" eb="7">
      <t>シャ</t>
    </rPh>
    <rPh sb="7" eb="9">
      <t>シメイ</t>
    </rPh>
    <phoneticPr fontId="1"/>
  </si>
  <si>
    <t>団体コード</t>
    <rPh sb="0" eb="2">
      <t>ダンタイ</t>
    </rPh>
    <phoneticPr fontId="1"/>
  </si>
  <si>
    <t>緊急連絡先</t>
    <rPh sb="0" eb="2">
      <t>キンキュウ</t>
    </rPh>
    <rPh sb="2" eb="5">
      <t>レンラクサキ</t>
    </rPh>
    <phoneticPr fontId="1"/>
  </si>
  <si>
    <t>Page</t>
    <phoneticPr fontId="1"/>
  </si>
  <si>
    <t>【注意】</t>
    <rPh sb="1" eb="3">
      <t>チュウイ</t>
    </rPh>
    <phoneticPr fontId="1"/>
  </si>
  <si>
    <t>リレーのみエントリーする選手についても必ずこの一覧に入力してください。</t>
    <rPh sb="12" eb="14">
      <t>センシュ</t>
    </rPh>
    <rPh sb="19" eb="20">
      <t>カナラ</t>
    </rPh>
    <rPh sb="23" eb="25">
      <t>イチラン</t>
    </rPh>
    <rPh sb="26" eb="28">
      <t>ニュウリョク</t>
    </rPh>
    <phoneticPr fontId="1"/>
  </si>
  <si>
    <t>リレーのエントリーは、リレーエントリーシートにも入力してください。</t>
    <rPh sb="24" eb="26">
      <t>ニュウリョク</t>
    </rPh>
    <phoneticPr fontId="1"/>
  </si>
  <si>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</si>
  <si>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</si>
  <si>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</si>
  <si>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</si>
  <si>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</si>
  <si>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</si>
  <si>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</si>
  <si>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</si>
  <si>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</si>
  <si>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</si>
  <si>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チームNO</t>
  </si>
  <si>
    <t>チーム名</t>
    <rPh sb="3" eb="4">
      <t>メイ</t>
    </rPh>
    <phoneticPr fontId="1"/>
  </si>
  <si>
    <t>所属地コード</t>
  </si>
  <si>
    <t>所属名</t>
  </si>
  <si>
    <t>所属名カナ</t>
  </si>
  <si>
    <t>所属名略称</t>
  </si>
  <si>
    <t>所属名正式名称</t>
  </si>
  <si>
    <t>上郷ＪＡＣ</t>
  </si>
  <si>
    <t>ｶﾐｺﾞｳｱｽﾘｰﾄｸﾗﾌﾞ</t>
  </si>
  <si>
    <t>安城ジュニア</t>
  </si>
  <si>
    <t>ｱﾝｼﾞｮｳｼﾞｭﾆｱﾘｸｼﾞｮｳｸﾗﾌﾞ</t>
  </si>
  <si>
    <t>安城ジュニア陸上クラブ</t>
  </si>
  <si>
    <t>安城北部小</t>
  </si>
  <si>
    <t>ｱﾝｼﾞｮｳﾎｸﾌﾞｼｮｳｶﾞｯｺｳ</t>
  </si>
  <si>
    <t>安城北部小学校</t>
  </si>
  <si>
    <t>作野ＡＣ</t>
  </si>
  <si>
    <t>ｻｸﾉｸｱｽﾘｰﾄｸﾗﾌﾞ</t>
  </si>
  <si>
    <t>桜町クラブ</t>
  </si>
  <si>
    <t>ｻｸﾗﾏﾁｸﾗﾌﾞ</t>
  </si>
  <si>
    <t>岡崎ＪＡＣ</t>
  </si>
  <si>
    <t>ｵｶｻﾞｷｼﾞｬｯｸ</t>
  </si>
  <si>
    <t>とよたＡＣ</t>
  </si>
  <si>
    <t>ﾄﾖﾀｴｰｼｰ</t>
  </si>
  <si>
    <t>いっしき陸上</t>
  </si>
  <si>
    <t>ｲｯｼｷﾘｸｼﾞｮｳｸﾗﾌﾞ</t>
  </si>
  <si>
    <t>いっしき陸上クラブ</t>
  </si>
  <si>
    <t>知立ジュニア</t>
  </si>
  <si>
    <t>ﾁﾘｭｳｼﾞｭﾆｱ</t>
  </si>
  <si>
    <t>福岡ＡＣ</t>
  </si>
  <si>
    <t>ﾌｸｵｶｴｰｼｰ</t>
  </si>
  <si>
    <t>安城ＢＭＡＣ</t>
  </si>
  <si>
    <t>ｱﾝｼﾞｮｳﾋﾞｰｴﾑｱｽﾘｰﾄｸﾗﾌﾞ</t>
  </si>
  <si>
    <t>安城ＢＭアスリートクラブ</t>
  </si>
  <si>
    <t>ＳＱＵＡＤ－Ｔ</t>
  </si>
  <si>
    <t>ｽｷｭｴｲﾄﾞﾀｸﾔ</t>
  </si>
  <si>
    <t>ＳＱＵＡＤ　ＴＡＫＵＹＡ</t>
  </si>
  <si>
    <t>高浜ＲＣ</t>
  </si>
  <si>
    <t>ﾀｶﾊﾏﾗﾝﾆﾝｸﾞｸﾗﾌﾞ</t>
  </si>
  <si>
    <t>ＴＳＣ高浜ランニングサークル</t>
  </si>
  <si>
    <t>刈谷ＡＣ</t>
  </si>
  <si>
    <t>ｶﾘﾔｱｽﾘｰﾄｸﾗﾌﾞ</t>
  </si>
  <si>
    <t>刈谷アスリートクラブ</t>
  </si>
  <si>
    <t>へきなん陸上</t>
  </si>
  <si>
    <t>ﾍｷﾅﾝﾘｸｼﾞｮｳｸﾗﾌﾞ</t>
  </si>
  <si>
    <t>へきなん陸上クラブ</t>
  </si>
  <si>
    <t>西尾ＡＣＪｒ</t>
  </si>
  <si>
    <t>ﾆｼｵｴｰｼｰｼﾞｭﾆｱ</t>
  </si>
  <si>
    <t>たかはま陸上</t>
  </si>
  <si>
    <t>ﾀｶﾊﾏﾘｸｼﾞｮｳｸﾗﾌﾞ</t>
  </si>
  <si>
    <t>たかはまジュニア陸上クラブ</t>
  </si>
  <si>
    <t>浄水ＡＣ</t>
  </si>
  <si>
    <t>ｼﾞｮｳｽｲｴｰｼｰ</t>
  </si>
  <si>
    <t>伊保ＡＣ</t>
  </si>
  <si>
    <t>ｲﾎﾞｴｰｼｰ</t>
  </si>
  <si>
    <t>豊橋陸上クラブ</t>
  </si>
  <si>
    <t>ﾄﾖﾊｼﾘｸｼﾞｮｳｸﾗﾌﾞ</t>
  </si>
  <si>
    <t>ＪＡＣあつみ</t>
  </si>
  <si>
    <t>ｼﾞｬｯｸｱﾂﾐ</t>
  </si>
  <si>
    <t>豊川ＡＣ</t>
  </si>
  <si>
    <t>ﾄﾖｶﾜｱｽﾘｰﾄｸﾗﾌﾞ</t>
  </si>
  <si>
    <t>豊川アスリートクラブ</t>
  </si>
  <si>
    <t>ＴＴランナーズ</t>
  </si>
  <si>
    <t>ﾃｨｰﾃｨｰﾗﾝﾅｰｽﾞ</t>
  </si>
  <si>
    <t>蒲郡クラブ</t>
  </si>
  <si>
    <t>ｶﾞﾏｺﾞｵﾘｸﾗﾌﾞ</t>
  </si>
  <si>
    <t>田原陸上クラブ</t>
  </si>
  <si>
    <t>ﾀﾊﾗﾘｸｼﾞｮｳｸﾗﾌﾞ</t>
  </si>
  <si>
    <t>新城陸上教室</t>
  </si>
  <si>
    <t>ｼﾝｼﾛﾘｸｼﾞｮｳｷｮｳｼﾂ</t>
  </si>
  <si>
    <t>ＭＫＦＲＳ</t>
  </si>
  <si>
    <t>ｴﾑｹｰｴﾌﾗﾝﾆﾝｸﾞｽｸｰﾙ</t>
  </si>
  <si>
    <t>ＭＫＦランニングスクール</t>
  </si>
  <si>
    <t>なごや陸上</t>
  </si>
  <si>
    <t>ﾅｺﾞﾔﾘｸｼﾞｮｳｸﾗﾌﾞ</t>
  </si>
  <si>
    <t>なごや陸上クラブ</t>
  </si>
  <si>
    <t>椙山ＡＣ</t>
  </si>
  <si>
    <t>ｽｷﾞﾔﾏｱｽﾘｰﾄｸﾗﾌﾞ</t>
  </si>
  <si>
    <t>愛知つばさ</t>
  </si>
  <si>
    <t>ｱｲﾁﾂﾊﾞｻﾄﾗｯｸｸﾗﾌﾞ</t>
  </si>
  <si>
    <t>愛知つばさトラッククラブ</t>
  </si>
  <si>
    <t>小牧ジュニア</t>
  </si>
  <si>
    <t>ｺﾏｷｼﾞｭﾆｱﾘｸｼﾞｮｳｸﾗﾌﾞ</t>
  </si>
  <si>
    <t>小牧ジュニア陸上クラブ</t>
  </si>
  <si>
    <t>豊丘ＡＣ</t>
  </si>
  <si>
    <t>ﾄﾖｵｶｱｽﾘｰﾄｸﾗﾌﾞ</t>
  </si>
  <si>
    <t>ＪＡＣ武豊</t>
  </si>
  <si>
    <t>ｼﾞｬｯｸﾀｹﾄﾖ</t>
  </si>
  <si>
    <t>ＹＯＵＫＩ陸上</t>
  </si>
  <si>
    <t>ﾕｳｷﾘｸｼﾞｮｳｸﾗﾌﾞ</t>
  </si>
  <si>
    <t>ＹＯＵＫＩ陸上クラブ</t>
  </si>
  <si>
    <t>東浦ＡＣ</t>
  </si>
  <si>
    <t>ﾋｶﾞｼｳﾗｱｽﾘｰﾄｸﾗﾌﾞ</t>
  </si>
  <si>
    <t>ＴＦＣ半田</t>
  </si>
  <si>
    <t>ﾃｨｰｴﾌｼｰﾊﾝﾀﾞ</t>
  </si>
  <si>
    <t>ＪＡＣとよあけ</t>
  </si>
  <si>
    <t>ｼﾞｬｯｸﾄﾖｱｹ</t>
  </si>
  <si>
    <t>成岩ＳＣ陸上</t>
  </si>
  <si>
    <t>ﾅﾗﾜｴｽｼｰﾘｸｼﾞｮｳ</t>
  </si>
  <si>
    <t>乙川ＳＣ</t>
  </si>
  <si>
    <t>ｵｯｶﾜｴｽｼｰ</t>
  </si>
  <si>
    <t>トライルＡＣ</t>
  </si>
  <si>
    <t>ﾄﾗｲﾙ ｱｽﾘｰﾄｸﾗﾌﾞ</t>
  </si>
  <si>
    <t>トライル アスリートクラブ</t>
  </si>
  <si>
    <t>とよやまＪＲＣ</t>
  </si>
  <si>
    <t>ﾄﾖﾔﾏｼﾞｪｰｱｰﾙｼｰ</t>
  </si>
  <si>
    <t>ＴＳＭ</t>
  </si>
  <si>
    <t>ﾃｨｰｴｽｴﾑ</t>
  </si>
  <si>
    <t>大須ＡＣ</t>
  </si>
  <si>
    <t>ｵｵｽｱｽﾘｰﾄｸﾗﾌﾞ</t>
  </si>
  <si>
    <t>ＯＢＵエニスポ</t>
  </si>
  <si>
    <t>ｵｵﾌﾞｴﾆｽﾎﾟｱｽﾘｰﾄｸﾗﾌﾞ</t>
  </si>
  <si>
    <t>ＯＢＵエニスポアスリートクラブ</t>
  </si>
  <si>
    <t>橘ＡＣ</t>
  </si>
  <si>
    <t>ﾀﾁﾊﾞﾅｱｽﾘｰﾄｸﾗﾌﾞ</t>
  </si>
  <si>
    <t>東郷ＡＣ</t>
  </si>
  <si>
    <t>ﾄｳｺﾞｳｱｽﾘｰﾄｸﾗﾌﾞ</t>
  </si>
  <si>
    <t>辻クラブ</t>
  </si>
  <si>
    <t>ﾂｼﾞｸﾗﾌﾞ</t>
  </si>
  <si>
    <t>日進ＲＣ</t>
  </si>
  <si>
    <t>ﾆｯｼﾝﾗﾝﾆﾝｸﾞｸﾗﾌﾞｼﾞｭﾆｱ</t>
  </si>
  <si>
    <t>日進ランニングクラブ・ジュニア</t>
  </si>
  <si>
    <t>ＪＡＣちた</t>
  </si>
  <si>
    <t>ｼﾞｬｯｸﾁﾀ</t>
  </si>
  <si>
    <t>知多ＴＣ</t>
  </si>
  <si>
    <t>ﾁﾀﾄﾗｯｸｸﾗﾌﾞ</t>
  </si>
  <si>
    <t>知多トラッククラブ</t>
  </si>
  <si>
    <t>ＳＰＩＲＩＴＳ</t>
  </si>
  <si>
    <t>ｽﾋﾟﾘｯﾂｽﾎﾟｰﾂｸﾗﾌﾞ</t>
  </si>
  <si>
    <t>ＳＰＩＲＩＴＳスポーツクラブ</t>
  </si>
  <si>
    <t>ＡＣ一宮</t>
  </si>
  <si>
    <t>ｴｰｼｰｲﾁﾉﾐﾔ</t>
  </si>
  <si>
    <t>十四山体育クラブ</t>
  </si>
  <si>
    <t>ｼﾞｭｳｼﾔﾏｼｮｳﾈﾝｼｮｳｼﾞｮﾀｲｲｸｸﾗﾌﾞ</t>
  </si>
  <si>
    <t>十四体育クラブ</t>
  </si>
  <si>
    <t>十四山少年少女体育クラブ</t>
  </si>
  <si>
    <t>布袋陸上クラブ</t>
  </si>
  <si>
    <t>ﾎﾃｲﾘｸｼﾞｮｳｸﾗﾌﾞ</t>
  </si>
  <si>
    <t>尾張ランスタークラブ</t>
  </si>
  <si>
    <t>ｵﾜﾘﾗﾝｽﾀｰｸﾗﾌﾞ</t>
  </si>
  <si>
    <t>尾張ランスター</t>
  </si>
  <si>
    <t>稲沢ＡＣ</t>
  </si>
  <si>
    <t>ｲﾅｻﾞﾜｴｲｼｰ</t>
  </si>
  <si>
    <t>競技者No</t>
    <rPh sb="0" eb="3">
      <t>キョウギシャ</t>
    </rPh>
    <phoneticPr fontId="1"/>
  </si>
  <si>
    <t>４年リレー</t>
    <rPh sb="1" eb="2">
      <t>ネン</t>
    </rPh>
    <phoneticPr fontId="1"/>
  </si>
  <si>
    <t>ナンバー</t>
    <phoneticPr fontId="1"/>
  </si>
  <si>
    <t>英字</t>
    <rPh sb="0" eb="2">
      <t>エイジ</t>
    </rPh>
    <phoneticPr fontId="1"/>
  </si>
  <si>
    <t>数字</t>
    <rPh sb="0" eb="2">
      <t>スウジ</t>
    </rPh>
    <phoneticPr fontId="1"/>
  </si>
  <si>
    <t>記録</t>
    <rPh sb="0" eb="2">
      <t>キロク</t>
    </rPh>
    <phoneticPr fontId="1"/>
  </si>
  <si>
    <t>氏  名</t>
    <rPh sb="0" eb="1">
      <t>シ</t>
    </rPh>
    <rPh sb="3" eb="4">
      <t>メイ</t>
    </rPh>
    <phoneticPr fontId="1"/>
  </si>
  <si>
    <t>５年リレー</t>
    <rPh sb="1" eb="2">
      <t>ネン</t>
    </rPh>
    <phoneticPr fontId="1"/>
  </si>
  <si>
    <t>６年男子リレー</t>
    <rPh sb="1" eb="2">
      <t>ネン</t>
    </rPh>
    <rPh sb="2" eb="4">
      <t>ダンシ</t>
    </rPh>
    <phoneticPr fontId="1"/>
  </si>
  <si>
    <t>Ａ</t>
    <phoneticPr fontId="1"/>
  </si>
  <si>
    <t>チーム</t>
    <phoneticPr fontId="1"/>
  </si>
  <si>
    <t>６年女子リレー</t>
    <rPh sb="1" eb="2">
      <t>ネン</t>
    </rPh>
    <rPh sb="2" eb="4">
      <t>ジョシ</t>
    </rPh>
    <phoneticPr fontId="1"/>
  </si>
  <si>
    <t>Ｂ</t>
    <phoneticPr fontId="1"/>
  </si>
  <si>
    <t>Ｃ</t>
    <phoneticPr fontId="1"/>
  </si>
  <si>
    <t>Ｄ</t>
    <phoneticPr fontId="1"/>
  </si>
  <si>
    <t>Ｅ</t>
    <phoneticPr fontId="1"/>
  </si>
  <si>
    <t>Ｆ</t>
    <phoneticPr fontId="1"/>
  </si>
  <si>
    <t>団体コード</t>
    <rPh sb="0" eb="2">
      <t>ダンタイ</t>
    </rPh>
    <phoneticPr fontId="1"/>
  </si>
  <si>
    <t>篠原クラブ</t>
    <rPh sb="0" eb="2">
      <t>シノハラ</t>
    </rPh>
    <phoneticPr fontId="1"/>
  </si>
  <si>
    <t>ｼﾉﾊﾗｸﾗﾌﾞ</t>
    <phoneticPr fontId="1"/>
  </si>
  <si>
    <t>男子</t>
    <rPh sb="0" eb="2">
      <t>ダンシ</t>
    </rPh>
    <phoneticPr fontId="1"/>
  </si>
  <si>
    <t>女子</t>
    <rPh sb="0" eb="2">
      <t>ジョシ</t>
    </rPh>
    <phoneticPr fontId="1"/>
  </si>
  <si>
    <t>男　子</t>
    <rPh sb="0" eb="1">
      <t>オトコ</t>
    </rPh>
    <rPh sb="2" eb="3">
      <t>コ</t>
    </rPh>
    <phoneticPr fontId="1"/>
  </si>
  <si>
    <t>女　子</t>
    <rPh sb="0" eb="1">
      <t>オンナ</t>
    </rPh>
    <rPh sb="2" eb="3">
      <t>コ</t>
    </rPh>
    <phoneticPr fontId="1"/>
  </si>
  <si>
    <t>リ　レ　ー</t>
    <phoneticPr fontId="1"/>
  </si>
  <si>
    <t>集計</t>
    <rPh sb="0" eb="2">
      <t>シュウケイ</t>
    </rPh>
    <phoneticPr fontId="1"/>
  </si>
  <si>
    <r>
      <rPr>
        <sz val="11"/>
        <color theme="1"/>
        <rFont val="ＭＳ Ｐゴシック"/>
        <family val="2"/>
        <charset val="128"/>
      </rPr>
      <t>競技者</t>
    </r>
    <r>
      <rPr>
        <sz val="11"/>
        <color theme="1"/>
        <rFont val="Arial"/>
        <family val="2"/>
      </rPr>
      <t>NO</t>
    </r>
  </si>
  <si>
    <r>
      <rPr>
        <sz val="11"/>
        <color theme="1"/>
        <rFont val="ＭＳ Ｐゴシック"/>
        <family val="2"/>
        <charset val="128"/>
      </rPr>
      <t>所属コード</t>
    </r>
    <r>
      <rPr>
        <sz val="11"/>
        <color theme="1"/>
        <rFont val="Arial"/>
        <family val="2"/>
      </rPr>
      <t>1</t>
    </r>
  </si>
  <si>
    <r>
      <rPr>
        <sz val="11"/>
        <color theme="1"/>
        <rFont val="ＭＳ Ｐゴシック"/>
        <family val="2"/>
        <charset val="128"/>
      </rPr>
      <t>性別</t>
    </r>
  </si>
  <si>
    <r>
      <rPr>
        <sz val="11"/>
        <color theme="1"/>
        <rFont val="ＭＳ Ｐゴシック"/>
        <family val="2"/>
        <charset val="128"/>
      </rPr>
      <t>学年</t>
    </r>
  </si>
  <si>
    <r>
      <rPr>
        <sz val="11"/>
        <color theme="1"/>
        <rFont val="ＭＳ Ｐゴシック"/>
        <family val="2"/>
        <charset val="128"/>
      </rPr>
      <t>生年</t>
    </r>
  </si>
  <si>
    <r>
      <rPr>
        <sz val="11"/>
        <color theme="1"/>
        <rFont val="ＭＳ Ｐゴシック"/>
        <family val="2"/>
        <charset val="128"/>
      </rPr>
      <t>月日</t>
    </r>
  </si>
  <si>
    <r>
      <rPr>
        <sz val="11"/>
        <color theme="1"/>
        <rFont val="ＭＳ Ｐゴシック"/>
        <family val="2"/>
        <charset val="128"/>
      </rPr>
      <t>個人所属地名</t>
    </r>
  </si>
  <si>
    <r>
      <rPr>
        <sz val="11"/>
        <color theme="1"/>
        <rFont val="ＭＳ Ｐゴシック"/>
        <family val="2"/>
        <charset val="128"/>
      </rPr>
      <t>陸連コード</t>
    </r>
  </si>
  <si>
    <r>
      <rPr>
        <sz val="11"/>
        <color theme="1"/>
        <rFont val="ＭＳ Ｐゴシック"/>
        <family val="2"/>
        <charset val="128"/>
      </rPr>
      <t>参加競技</t>
    </r>
    <r>
      <rPr>
        <sz val="11"/>
        <color theme="1"/>
        <rFont val="Arial"/>
        <family val="2"/>
      </rPr>
      <t>-</t>
    </r>
    <r>
      <rPr>
        <sz val="11"/>
        <color theme="1"/>
        <rFont val="ＭＳ Ｐゴシック"/>
        <family val="2"/>
        <charset val="128"/>
      </rPr>
      <t>競技コード</t>
    </r>
    <r>
      <rPr>
        <sz val="11"/>
        <color theme="1"/>
        <rFont val="Arial"/>
        <family val="2"/>
      </rPr>
      <t>1</t>
    </r>
  </si>
  <si>
    <r>
      <rPr>
        <sz val="11"/>
        <color theme="1"/>
        <rFont val="ＭＳ Ｐゴシック"/>
        <family val="2"/>
        <charset val="128"/>
      </rPr>
      <t>参加競技</t>
    </r>
    <r>
      <rPr>
        <sz val="11"/>
        <color theme="1"/>
        <rFont val="Arial"/>
        <family val="2"/>
      </rPr>
      <t>-</t>
    </r>
    <r>
      <rPr>
        <sz val="11"/>
        <color theme="1"/>
        <rFont val="ＭＳ Ｐゴシック"/>
        <family val="2"/>
        <charset val="128"/>
      </rPr>
      <t>自己記録</t>
    </r>
    <r>
      <rPr>
        <sz val="11"/>
        <color theme="1"/>
        <rFont val="Arial"/>
        <family val="2"/>
      </rPr>
      <t>1</t>
    </r>
  </si>
  <si>
    <r>
      <rPr>
        <sz val="11"/>
        <color theme="1"/>
        <rFont val="ＭＳ Ｐゴシック"/>
        <family val="2"/>
        <charset val="128"/>
      </rPr>
      <t>参加競技</t>
    </r>
    <r>
      <rPr>
        <sz val="11"/>
        <color theme="1"/>
        <rFont val="Arial"/>
        <family val="2"/>
      </rPr>
      <t>-</t>
    </r>
    <r>
      <rPr>
        <sz val="11"/>
        <color theme="1"/>
        <rFont val="ＭＳ Ｐゴシック"/>
        <family val="2"/>
        <charset val="128"/>
      </rPr>
      <t>オープン参加</t>
    </r>
    <r>
      <rPr>
        <sz val="11"/>
        <color theme="1"/>
        <rFont val="Arial"/>
        <family val="2"/>
      </rPr>
      <t>FLG1</t>
    </r>
  </si>
  <si>
    <r>
      <rPr>
        <sz val="11"/>
        <color theme="1"/>
        <rFont val="ＭＳ Ｐゴシック"/>
        <family val="2"/>
        <charset val="128"/>
      </rPr>
      <t>参加競技</t>
    </r>
    <r>
      <rPr>
        <sz val="11"/>
        <color theme="1"/>
        <rFont val="Arial"/>
        <family val="2"/>
      </rPr>
      <t>-</t>
    </r>
    <r>
      <rPr>
        <sz val="11"/>
        <color theme="1"/>
        <rFont val="ＭＳ Ｐゴシック"/>
        <family val="2"/>
        <charset val="128"/>
      </rPr>
      <t>記録</t>
    </r>
    <r>
      <rPr>
        <sz val="11"/>
        <color theme="1"/>
        <rFont val="Arial"/>
        <family val="2"/>
      </rPr>
      <t>FLG1</t>
    </r>
  </si>
  <si>
    <r>
      <rPr>
        <sz val="11"/>
        <color theme="1"/>
        <rFont val="ＭＳ Ｐゴシック"/>
        <family val="2"/>
        <charset val="128"/>
      </rPr>
      <t>参加競技</t>
    </r>
    <r>
      <rPr>
        <sz val="11"/>
        <color theme="1"/>
        <rFont val="Arial"/>
        <family val="2"/>
      </rPr>
      <t>-</t>
    </r>
    <r>
      <rPr>
        <sz val="11"/>
        <color theme="1"/>
        <rFont val="ＭＳ Ｐゴシック"/>
        <family val="2"/>
        <charset val="128"/>
      </rPr>
      <t>競技コード</t>
    </r>
    <r>
      <rPr>
        <sz val="11"/>
        <color theme="1"/>
        <rFont val="Arial"/>
        <family val="2"/>
      </rPr>
      <t>2</t>
    </r>
  </si>
  <si>
    <r>
      <rPr>
        <sz val="11"/>
        <color theme="1"/>
        <rFont val="ＭＳ Ｐゴシック"/>
        <family val="2"/>
        <charset val="128"/>
      </rPr>
      <t>参加競技</t>
    </r>
    <r>
      <rPr>
        <sz val="11"/>
        <color theme="1"/>
        <rFont val="Arial"/>
        <family val="2"/>
      </rPr>
      <t>-</t>
    </r>
    <r>
      <rPr>
        <sz val="11"/>
        <color theme="1"/>
        <rFont val="ＭＳ Ｐゴシック"/>
        <family val="2"/>
        <charset val="128"/>
      </rPr>
      <t>自己記録</t>
    </r>
    <r>
      <rPr>
        <sz val="11"/>
        <color theme="1"/>
        <rFont val="Arial"/>
        <family val="2"/>
      </rPr>
      <t>2</t>
    </r>
  </si>
  <si>
    <r>
      <rPr>
        <sz val="11"/>
        <color theme="1"/>
        <rFont val="ＭＳ Ｐゴシック"/>
        <family val="2"/>
        <charset val="128"/>
      </rPr>
      <t>参加競技</t>
    </r>
    <r>
      <rPr>
        <sz val="11"/>
        <color theme="1"/>
        <rFont val="Arial"/>
        <family val="2"/>
      </rPr>
      <t>-</t>
    </r>
    <r>
      <rPr>
        <sz val="11"/>
        <color theme="1"/>
        <rFont val="ＭＳ Ｐゴシック"/>
        <family val="2"/>
        <charset val="128"/>
      </rPr>
      <t>オープン参加</t>
    </r>
    <r>
      <rPr>
        <sz val="11"/>
        <color theme="1"/>
        <rFont val="Arial"/>
        <family val="2"/>
      </rPr>
      <t>FLG2</t>
    </r>
  </si>
  <si>
    <r>
      <rPr>
        <sz val="11"/>
        <color theme="1"/>
        <rFont val="ＭＳ Ｐゴシック"/>
        <family val="2"/>
        <charset val="128"/>
      </rPr>
      <t>参加競技</t>
    </r>
    <r>
      <rPr>
        <sz val="11"/>
        <color theme="1"/>
        <rFont val="Arial"/>
        <family val="2"/>
      </rPr>
      <t>-</t>
    </r>
    <r>
      <rPr>
        <sz val="11"/>
        <color theme="1"/>
        <rFont val="ＭＳ Ｐゴシック"/>
        <family val="2"/>
        <charset val="128"/>
      </rPr>
      <t>記録</t>
    </r>
    <r>
      <rPr>
        <sz val="11"/>
        <color theme="1"/>
        <rFont val="Arial"/>
        <family val="2"/>
      </rPr>
      <t>FLG2</t>
    </r>
  </si>
  <si>
    <t>4X100mR</t>
    <phoneticPr fontId="1"/>
  </si>
  <si>
    <t>A</t>
    <phoneticPr fontId="1"/>
  </si>
  <si>
    <t>B</t>
    <phoneticPr fontId="1"/>
  </si>
  <si>
    <t>C</t>
    <phoneticPr fontId="1"/>
  </si>
  <si>
    <t>D</t>
    <phoneticPr fontId="1"/>
  </si>
  <si>
    <t>E</t>
    <phoneticPr fontId="1"/>
  </si>
  <si>
    <t>F</t>
    <phoneticPr fontId="1"/>
  </si>
  <si>
    <t>第３３回愛知県小学生リレー競走大会種目別人数一覧表</t>
    <rPh sb="0" eb="1">
      <t>ダイ</t>
    </rPh>
    <rPh sb="3" eb="4">
      <t>カイ</t>
    </rPh>
    <rPh sb="4" eb="7">
      <t>アイチケン</t>
    </rPh>
    <rPh sb="7" eb="10">
      <t>ショウガクセイ</t>
    </rPh>
    <rPh sb="13" eb="15">
      <t>キョウソウ</t>
    </rPh>
    <rPh sb="15" eb="17">
      <t>タイカイ</t>
    </rPh>
    <rPh sb="17" eb="20">
      <t>シュモクベツ</t>
    </rPh>
    <rPh sb="20" eb="22">
      <t>ニンズウ</t>
    </rPh>
    <rPh sb="22" eb="24">
      <t>イチラン</t>
    </rPh>
    <rPh sb="24" eb="25">
      <t>ヒョウ</t>
    </rPh>
    <phoneticPr fontId="1"/>
  </si>
  <si>
    <t>団体名</t>
    <rPh sb="0" eb="2">
      <t>ダンタイ</t>
    </rPh>
    <rPh sb="2" eb="3">
      <t>メイ</t>
    </rPh>
    <phoneticPr fontId="1"/>
  </si>
  <si>
    <t>合　　計</t>
    <rPh sb="0" eb="1">
      <t>ア</t>
    </rPh>
    <rPh sb="3" eb="4">
      <t>ケイ</t>
    </rPh>
    <phoneticPr fontId="1"/>
  </si>
  <si>
    <t>リレー合計</t>
    <rPh sb="3" eb="5">
      <t>ゴウケイ</t>
    </rPh>
    <phoneticPr fontId="1"/>
  </si>
  <si>
    <t>申し込み責任者氏名</t>
    <rPh sb="0" eb="1">
      <t>モウ</t>
    </rPh>
    <rPh sb="2" eb="3">
      <t>コ</t>
    </rPh>
    <rPh sb="4" eb="7">
      <t>セキニンシャ</t>
    </rPh>
    <rPh sb="7" eb="9">
      <t>シメイ</t>
    </rPh>
    <phoneticPr fontId="1"/>
  </si>
  <si>
    <t>責任者連絡先</t>
    <rPh sb="0" eb="3">
      <t>セキニンシャ</t>
    </rPh>
    <rPh sb="3" eb="6">
      <t>レンラクサキ</t>
    </rPh>
    <phoneticPr fontId="1"/>
  </si>
  <si>
    <t>×</t>
    <phoneticPr fontId="1"/>
  </si>
  <si>
    <t>振込金額</t>
    <rPh sb="0" eb="2">
      <t>フリコミ</t>
    </rPh>
    <rPh sb="2" eb="4">
      <t>キンガク</t>
    </rPh>
    <phoneticPr fontId="1"/>
  </si>
  <si>
    <t>エントリーファイル入力方法</t>
    <rPh sb="9" eb="11">
      <t>ニュウリョク</t>
    </rPh>
    <rPh sb="11" eb="13">
      <t>ホウホウ</t>
    </rPh>
    <phoneticPr fontId="1"/>
  </si>
  <si>
    <t>リレーエントリーシート</t>
    <phoneticPr fontId="1"/>
  </si>
  <si>
    <r>
      <t>　　なお、</t>
    </r>
    <r>
      <rPr>
        <b/>
        <u/>
        <sz val="14"/>
        <color theme="1"/>
        <rFont val="HG丸ｺﾞｼｯｸM-PRO"/>
        <family val="3"/>
        <charset val="128"/>
      </rPr>
      <t>表の中にある黄色いセル以外は、保護をかけてあるため入力できません</t>
    </r>
    <r>
      <rPr>
        <sz val="14"/>
        <color theme="1"/>
        <rFont val="HG丸ｺﾞｼｯｸM-PRO"/>
        <family val="3"/>
        <charset val="128"/>
      </rPr>
      <t>。</t>
    </r>
    <rPh sb="5" eb="6">
      <t>ヒョウ</t>
    </rPh>
    <rPh sb="7" eb="8">
      <t>ナカ</t>
    </rPh>
    <rPh sb="11" eb="13">
      <t>キイロ</t>
    </rPh>
    <rPh sb="16" eb="18">
      <t>イガイ</t>
    </rPh>
    <rPh sb="20" eb="22">
      <t>ホゴ</t>
    </rPh>
    <rPh sb="30" eb="32">
      <t>ニュウリョク</t>
    </rPh>
    <phoneticPr fontId="1"/>
  </si>
  <si>
    <t>　　必ず、Ａチーム（一番上の欄）から順に入力してください。</t>
    <rPh sb="2" eb="3">
      <t>カナラ</t>
    </rPh>
    <rPh sb="10" eb="12">
      <t>イチバン</t>
    </rPh>
    <rPh sb="12" eb="13">
      <t>ウエ</t>
    </rPh>
    <rPh sb="14" eb="15">
      <t>ラン</t>
    </rPh>
    <rPh sb="18" eb="19">
      <t>ジュン</t>
    </rPh>
    <rPh sb="20" eb="22">
      <t>ニュウリョク</t>
    </rPh>
    <phoneticPr fontId="1"/>
  </si>
  <si>
    <r>
      <t>　　</t>
    </r>
    <r>
      <rPr>
        <u/>
        <sz val="18"/>
        <color rgb="FFFF0000"/>
        <rFont val="HGP創英角ﾎﾟｯﾌﾟ体"/>
        <family val="3"/>
        <charset val="128"/>
      </rPr>
      <t>それ以外のシートは一切触らないでください</t>
    </r>
    <r>
      <rPr>
        <sz val="14"/>
        <color theme="1"/>
        <rFont val="HG丸ｺﾞｼｯｸM-PRO"/>
        <family val="3"/>
        <charset val="128"/>
      </rPr>
      <t>。集計等でミスが発生し、正しく読み込めません。</t>
    </r>
    <rPh sb="4" eb="6">
      <t>イガイ</t>
    </rPh>
    <rPh sb="11" eb="13">
      <t>イッサイ</t>
    </rPh>
    <rPh sb="13" eb="14">
      <t>サワ</t>
    </rPh>
    <rPh sb="23" eb="25">
      <t>シュウケイ</t>
    </rPh>
    <rPh sb="25" eb="26">
      <t>トウ</t>
    </rPh>
    <rPh sb="30" eb="32">
      <t>ハッセイ</t>
    </rPh>
    <rPh sb="34" eb="35">
      <t>タダ</t>
    </rPh>
    <rPh sb="37" eb="38">
      <t>ヨ</t>
    </rPh>
    <rPh sb="39" eb="40">
      <t>コ</t>
    </rPh>
    <phoneticPr fontId="1"/>
  </si>
  <si>
    <r>
      <t>説明をよく見て入力をお願いします。英数字はすべて半角で入力してください。
また、この大会では個票の印刷を行いません。
保存するときは、</t>
    </r>
    <r>
      <rPr>
        <b/>
        <sz val="18"/>
        <color rgb="FFFF0000"/>
        <rFont val="HGP創英角ﾎﾟｯﾌﾟ体"/>
        <family val="3"/>
        <charset val="128"/>
      </rPr>
      <t>ファイル名を団体名にしてください</t>
    </r>
    <r>
      <rPr>
        <sz val="14"/>
        <color theme="1"/>
        <rFont val="HGP創英角ﾎﾟｯﾌﾟ体"/>
        <family val="3"/>
        <charset val="128"/>
      </rPr>
      <t>。</t>
    </r>
    <rPh sb="0" eb="2">
      <t>セツメイ</t>
    </rPh>
    <rPh sb="5" eb="6">
      <t>ミ</t>
    </rPh>
    <rPh sb="7" eb="9">
      <t>ニュウリョク</t>
    </rPh>
    <rPh sb="11" eb="12">
      <t>ネガ</t>
    </rPh>
    <rPh sb="17" eb="20">
      <t>エイスウジ</t>
    </rPh>
    <rPh sb="24" eb="26">
      <t>ハンカク</t>
    </rPh>
    <rPh sb="27" eb="29">
      <t>ニュウリョク</t>
    </rPh>
    <rPh sb="42" eb="44">
      <t>タイカイ</t>
    </rPh>
    <rPh sb="46" eb="48">
      <t>コヒョウ</t>
    </rPh>
    <rPh sb="49" eb="51">
      <t>インサツ</t>
    </rPh>
    <rPh sb="52" eb="53">
      <t>オコナ</t>
    </rPh>
    <rPh sb="59" eb="61">
      <t>ホゾン</t>
    </rPh>
    <rPh sb="71" eb="72">
      <t>メイ</t>
    </rPh>
    <rPh sb="73" eb="75">
      <t>ダンタイ</t>
    </rPh>
    <rPh sb="75" eb="76">
      <t>メイ</t>
    </rPh>
    <phoneticPr fontId="1"/>
  </si>
  <si>
    <t>　　６チームまで対応できます。７チーム以上あるときは地区担当に相談してください。</t>
    <rPh sb="8" eb="10">
      <t>タイオウ</t>
    </rPh>
    <rPh sb="19" eb="21">
      <t>イジョウ</t>
    </rPh>
    <rPh sb="26" eb="28">
      <t>チク</t>
    </rPh>
    <rPh sb="28" eb="30">
      <t>タントウ</t>
    </rPh>
    <rPh sb="31" eb="33">
      <t>ソウダン</t>
    </rPh>
    <phoneticPr fontId="1"/>
  </si>
  <si>
    <t>１00ｍ記録突破による出場</t>
    <rPh sb="4" eb="6">
      <t>キロク</t>
    </rPh>
    <rPh sb="6" eb="8">
      <t>トッパ</t>
    </rPh>
    <rPh sb="11" eb="13">
      <t>シュツジョウ</t>
    </rPh>
    <phoneticPr fontId="1"/>
  </si>
  <si>
    <t>×</t>
    <phoneticPr fontId="1"/>
  </si>
  <si>
    <t>100ｍ</t>
    <phoneticPr fontId="1"/>
  </si>
  <si>
    <t>記録</t>
    <rPh sb="0" eb="2">
      <t>キロク</t>
    </rPh>
    <phoneticPr fontId="1"/>
  </si>
  <si>
    <t>標準突破大会</t>
    <rPh sb="0" eb="2">
      <t>ヒョウジュン</t>
    </rPh>
    <rPh sb="2" eb="4">
      <t>トッパ</t>
    </rPh>
    <rPh sb="4" eb="6">
      <t>タイカイ</t>
    </rPh>
    <phoneticPr fontId="1"/>
  </si>
  <si>
    <t>日付</t>
    <rPh sb="0" eb="2">
      <t>ヒヅケ</t>
    </rPh>
    <phoneticPr fontId="1"/>
  </si>
  <si>
    <t>名古屋地区小学生春季記録会</t>
    <rPh sb="0" eb="3">
      <t>ナゴヤ</t>
    </rPh>
    <rPh sb="3" eb="5">
      <t>チク</t>
    </rPh>
    <rPh sb="5" eb="8">
      <t>ショウガクセイ</t>
    </rPh>
    <rPh sb="8" eb="10">
      <t>シュンキ</t>
    </rPh>
    <rPh sb="10" eb="12">
      <t>キロク</t>
    </rPh>
    <rPh sb="12" eb="13">
      <t>カイ</t>
    </rPh>
    <phoneticPr fontId="10"/>
  </si>
  <si>
    <t>１００ｍの標準突破者による出場については、必ず１００ｍの記録と標準突破大会を入力してください。</t>
    <phoneticPr fontId="1"/>
  </si>
  <si>
    <t>黄色いセルのみ入力が可能です。</t>
    <rPh sb="0" eb="2">
      <t>キイロ</t>
    </rPh>
    <rPh sb="7" eb="9">
      <t>ニュウリョク</t>
    </rPh>
    <rPh sb="10" eb="12">
      <t>カノウ</t>
    </rPh>
    <phoneticPr fontId="1"/>
  </si>
  <si>
    <t>　　左から４年→５年→６年男子→６年女子の順です。表示されない時は、右にスクロールしてください。</t>
    <rPh sb="2" eb="3">
      <t>ヒダリ</t>
    </rPh>
    <rPh sb="6" eb="7">
      <t>ネン</t>
    </rPh>
    <rPh sb="9" eb="10">
      <t>ネン</t>
    </rPh>
    <rPh sb="12" eb="13">
      <t>ネン</t>
    </rPh>
    <rPh sb="13" eb="15">
      <t>ダンシ</t>
    </rPh>
    <rPh sb="17" eb="18">
      <t>ネン</t>
    </rPh>
    <rPh sb="18" eb="20">
      <t>ジョシ</t>
    </rPh>
    <rPh sb="21" eb="22">
      <t>ジュン</t>
    </rPh>
    <rPh sb="25" eb="27">
      <t>ヒョウジ</t>
    </rPh>
    <rPh sb="31" eb="32">
      <t>トキ</t>
    </rPh>
    <rPh sb="34" eb="35">
      <t>ミギ</t>
    </rPh>
    <phoneticPr fontId="1"/>
  </si>
  <si>
    <t>4年混合4X100mR</t>
    <rPh sb="2" eb="4">
      <t>コンゴウ</t>
    </rPh>
    <phoneticPr fontId="1"/>
  </si>
  <si>
    <t>5年混合4X100mR</t>
    <rPh sb="2" eb="4">
      <t>コンゴウ</t>
    </rPh>
    <phoneticPr fontId="1"/>
  </si>
  <si>
    <t>リレー</t>
    <phoneticPr fontId="1"/>
  </si>
  <si>
    <t>プログラム購入数</t>
    <rPh sb="5" eb="7">
      <t>コウニュウ</t>
    </rPh>
    <rPh sb="7" eb="8">
      <t>スウ</t>
    </rPh>
    <phoneticPr fontId="1"/>
  </si>
  <si>
    <t>振込受領書の
コピーを添付してください</t>
    <rPh sb="0" eb="2">
      <t>フリコミ</t>
    </rPh>
    <rPh sb="2" eb="5">
      <t>ジュリョウショ</t>
    </rPh>
    <rPh sb="11" eb="13">
      <t>テンプ</t>
    </rPh>
    <phoneticPr fontId="1"/>
  </si>
  <si>
    <t>振込受領書のコピーを添付してください。</t>
    <rPh sb="2" eb="4">
      <t>ジュリョウ</t>
    </rPh>
    <phoneticPr fontId="1"/>
  </si>
  <si>
    <t>４年のみ</t>
    <rPh sb="1" eb="2">
      <t>ネン</t>
    </rPh>
    <phoneticPr fontId="1"/>
  </si>
  <si>
    <t>初期設定</t>
    <rPh sb="0" eb="2">
      <t>ショキ</t>
    </rPh>
    <rPh sb="2" eb="4">
      <t>セッテイ</t>
    </rPh>
    <phoneticPr fontId="1"/>
  </si>
  <si>
    <t>申し込み責任者連絡先</t>
    <rPh sb="0" eb="1">
      <t>モウ</t>
    </rPh>
    <rPh sb="2" eb="3">
      <t>コ</t>
    </rPh>
    <rPh sb="4" eb="7">
      <t>セキニンシャ</t>
    </rPh>
    <rPh sb="7" eb="10">
      <t>レンラクサキ</t>
    </rPh>
    <phoneticPr fontId="1"/>
  </si>
  <si>
    <t>プログラム購入冊数</t>
    <rPh sb="5" eb="7">
      <t>コウニュウ</t>
    </rPh>
    <rPh sb="7" eb="9">
      <t>サッスウ</t>
    </rPh>
    <phoneticPr fontId="1"/>
  </si>
  <si>
    <t>冊</t>
    <rPh sb="0" eb="1">
      <t>サツ</t>
    </rPh>
    <phoneticPr fontId="1"/>
  </si>
  <si>
    <t>参加選手数</t>
    <rPh sb="0" eb="2">
      <t>サンカ</t>
    </rPh>
    <rPh sb="2" eb="4">
      <t>センシュ</t>
    </rPh>
    <rPh sb="4" eb="5">
      <t>スウ</t>
    </rPh>
    <phoneticPr fontId="1"/>
  </si>
  <si>
    <t>人</t>
    <rPh sb="0" eb="1">
      <t>ニン</t>
    </rPh>
    <phoneticPr fontId="1"/>
  </si>
  <si>
    <t>補助役員予定者氏名</t>
    <rPh sb="0" eb="2">
      <t>ホジョ</t>
    </rPh>
    <rPh sb="2" eb="4">
      <t>ヤクイン</t>
    </rPh>
    <rPh sb="4" eb="7">
      <t>ヨテイシャ</t>
    </rPh>
    <rPh sb="7" eb="9">
      <t>シメイ</t>
    </rPh>
    <phoneticPr fontId="1"/>
  </si>
  <si>
    <t>補助役員数</t>
    <rPh sb="0" eb="2">
      <t>ホジョ</t>
    </rPh>
    <rPh sb="2" eb="4">
      <t>ヤクイン</t>
    </rPh>
    <rPh sb="4" eb="5">
      <t>スウ</t>
    </rPh>
    <phoneticPr fontId="1"/>
  </si>
  <si>
    <t>2　「①　一覧」シートを開き、選手登録と団体名などを入力します。リレーのみの選手も必ずこのシートに入力してください。</t>
    <rPh sb="5" eb="7">
      <t>イチラン</t>
    </rPh>
    <rPh sb="12" eb="13">
      <t>ヒラ</t>
    </rPh>
    <rPh sb="15" eb="17">
      <t>センシュ</t>
    </rPh>
    <rPh sb="17" eb="19">
      <t>トウロク</t>
    </rPh>
    <rPh sb="20" eb="22">
      <t>ダンタイ</t>
    </rPh>
    <rPh sb="22" eb="23">
      <t>メイ</t>
    </rPh>
    <rPh sb="26" eb="28">
      <t>ニュウリョク</t>
    </rPh>
    <rPh sb="38" eb="40">
      <t>センシュ</t>
    </rPh>
    <rPh sb="41" eb="42">
      <t>カナラ</t>
    </rPh>
    <rPh sb="49" eb="51">
      <t>ニュウリョク</t>
    </rPh>
    <phoneticPr fontId="1"/>
  </si>
  <si>
    <t>　　プログラム購入冊数とエントリー人数を確認して印刷をしてください。</t>
    <rPh sb="7" eb="9">
      <t>コウニュウ</t>
    </rPh>
    <rPh sb="9" eb="11">
      <t>サツスウ</t>
    </rPh>
    <rPh sb="17" eb="19">
      <t>ニンズウ</t>
    </rPh>
    <rPh sb="20" eb="22">
      <t>カクニン</t>
    </rPh>
    <rPh sb="24" eb="26">
      <t>インサツ</t>
    </rPh>
    <phoneticPr fontId="1"/>
  </si>
  <si>
    <t>１　「①初期設定」シートを開き、団体名をプルダウンから選択します。選択すると、団体コードが自動で表示されます。</t>
    <rPh sb="4" eb="6">
      <t>ショキ</t>
    </rPh>
    <rPh sb="6" eb="8">
      <t>セッテイ</t>
    </rPh>
    <rPh sb="13" eb="14">
      <t>ヒラ</t>
    </rPh>
    <rPh sb="16" eb="18">
      <t>ダンタイ</t>
    </rPh>
    <rPh sb="18" eb="19">
      <t>メイ</t>
    </rPh>
    <rPh sb="27" eb="29">
      <t>センタク</t>
    </rPh>
    <rPh sb="33" eb="35">
      <t>センタク</t>
    </rPh>
    <rPh sb="39" eb="41">
      <t>ダンタイ</t>
    </rPh>
    <rPh sb="45" eb="47">
      <t>ジドウ</t>
    </rPh>
    <rPh sb="48" eb="50">
      <t>ヒョウジ</t>
    </rPh>
    <phoneticPr fontId="1"/>
  </si>
  <si>
    <t>　　もし、団体名がない場合は地区担当者に連絡をしてください。</t>
    <rPh sb="5" eb="7">
      <t>ダンタイ</t>
    </rPh>
    <rPh sb="7" eb="8">
      <t>メイ</t>
    </rPh>
    <rPh sb="11" eb="13">
      <t>バアイ</t>
    </rPh>
    <rPh sb="14" eb="16">
      <t>チク</t>
    </rPh>
    <rPh sb="16" eb="19">
      <t>タントウシャ</t>
    </rPh>
    <rPh sb="20" eb="22">
      <t>レンラク</t>
    </rPh>
    <phoneticPr fontId="1"/>
  </si>
  <si>
    <t>　　団体名を選択後、白いセルをすべて入力してください。</t>
    <rPh sb="2" eb="4">
      <t>ダンタイ</t>
    </rPh>
    <rPh sb="4" eb="5">
      <t>メイ</t>
    </rPh>
    <rPh sb="6" eb="8">
      <t>センタク</t>
    </rPh>
    <rPh sb="8" eb="9">
      <t>ゴ</t>
    </rPh>
    <rPh sb="10" eb="11">
      <t>シロ</t>
    </rPh>
    <rPh sb="18" eb="20">
      <t>ニュウリョク</t>
    </rPh>
    <phoneticPr fontId="1"/>
  </si>
  <si>
    <t>3　「③　リレーエントリー」シートを開きます。リレーの入力はここで行います。</t>
    <rPh sb="18" eb="19">
      <t>ヒラ</t>
    </rPh>
    <rPh sb="27" eb="29">
      <t>ニュウリョク</t>
    </rPh>
    <rPh sb="33" eb="34">
      <t>オコナ</t>
    </rPh>
    <phoneticPr fontId="1"/>
  </si>
  <si>
    <t>４　「④　種目別一覧」のシートを開きます。</t>
    <rPh sb="5" eb="8">
      <t>シュモクベツ</t>
    </rPh>
    <rPh sb="8" eb="10">
      <t>イチラン</t>
    </rPh>
    <rPh sb="16" eb="17">
      <t>ヒラ</t>
    </rPh>
    <phoneticPr fontId="1"/>
  </si>
  <si>
    <r>
      <t>５　ファイル名を団体名で保存していただき、</t>
    </r>
    <r>
      <rPr>
        <b/>
        <sz val="18"/>
        <color theme="1"/>
        <rFont val="HGP創英角ﾎﾟｯﾌﾟ体"/>
        <family val="3"/>
        <charset val="128"/>
      </rPr>
      <t>地区担当者にデータをメールで</t>
    </r>
    <r>
      <rPr>
        <sz val="14"/>
        <color theme="1"/>
        <rFont val="HG丸ｺﾞｼｯｸM-PRO"/>
        <family val="3"/>
        <charset val="128"/>
      </rPr>
      <t>送ってください。</t>
    </r>
    <rPh sb="6" eb="7">
      <t>メイ</t>
    </rPh>
    <rPh sb="8" eb="10">
      <t>ダンタイ</t>
    </rPh>
    <rPh sb="10" eb="11">
      <t>メイ</t>
    </rPh>
    <rPh sb="12" eb="14">
      <t>ホゾン</t>
    </rPh>
    <rPh sb="21" eb="23">
      <t>チク</t>
    </rPh>
    <rPh sb="23" eb="26">
      <t>タントウシャ</t>
    </rPh>
    <rPh sb="35" eb="36">
      <t>オク</t>
    </rPh>
    <phoneticPr fontId="1"/>
  </si>
  <si>
    <r>
      <t>　　同時に、</t>
    </r>
    <r>
      <rPr>
        <b/>
        <sz val="18"/>
        <color theme="1"/>
        <rFont val="HGP創英角ﾎﾟｯﾌﾟ体"/>
        <family val="3"/>
        <charset val="128"/>
      </rPr>
      <t>郵送で「②一覧」と「④　種目別一覧」を印刷したものを愛知陸協へ送ってください</t>
    </r>
    <r>
      <rPr>
        <sz val="14"/>
        <color theme="1"/>
        <rFont val="HG丸ｺﾞｼｯｸM-PRO"/>
        <family val="3"/>
        <charset val="128"/>
      </rPr>
      <t>。</t>
    </r>
    <rPh sb="2" eb="4">
      <t>ドウジ</t>
    </rPh>
    <rPh sb="6" eb="8">
      <t>ユウソウ</t>
    </rPh>
    <rPh sb="11" eb="13">
      <t>イチラン</t>
    </rPh>
    <rPh sb="18" eb="21">
      <t>シュモクベツ</t>
    </rPh>
    <rPh sb="21" eb="23">
      <t>イチラン</t>
    </rPh>
    <rPh sb="25" eb="27">
      <t>インサツ</t>
    </rPh>
    <rPh sb="32" eb="34">
      <t>アイチ</t>
    </rPh>
    <rPh sb="34" eb="36">
      <t>リクキョウ</t>
    </rPh>
    <rPh sb="37" eb="38">
      <t>オク</t>
    </rPh>
    <phoneticPr fontId="1"/>
  </si>
  <si>
    <t>　　それが終わればエントリーは完了です。</t>
    <rPh sb="5" eb="6">
      <t>オ</t>
    </rPh>
    <rPh sb="15" eb="17">
      <t>カンリョウ</t>
    </rPh>
    <phoneticPr fontId="1"/>
  </si>
  <si>
    <t>０　各団体が使うシートは、「①　初期設定」「②　一覧」「③　リレーエントリー」「④　種目別一覧」の４つです。</t>
    <rPh sb="2" eb="5">
      <t>カクダンタイ</t>
    </rPh>
    <rPh sb="6" eb="7">
      <t>ツカ</t>
    </rPh>
    <rPh sb="16" eb="18">
      <t>ショキ</t>
    </rPh>
    <rPh sb="18" eb="20">
      <t>セッテイ</t>
    </rPh>
    <rPh sb="24" eb="26">
      <t>イチラン</t>
    </rPh>
    <rPh sb="42" eb="45">
      <t>シュモクベツ</t>
    </rPh>
    <rPh sb="45" eb="47">
      <t>イチラン</t>
    </rPh>
    <phoneticPr fontId="1"/>
  </si>
  <si>
    <t>　　入力したら、印刷をしてください。このシートは、８１％に縮小してありますが、この数値をいじらないでください。正しく印刷されません。なお、印刷の向きは横向きです。</t>
    <rPh sb="2" eb="4">
      <t>ニュウリョク</t>
    </rPh>
    <rPh sb="8" eb="10">
      <t>インサツ</t>
    </rPh>
    <rPh sb="29" eb="31">
      <t>シュクショウ</t>
    </rPh>
    <rPh sb="41" eb="43">
      <t>スウチ</t>
    </rPh>
    <rPh sb="55" eb="56">
      <t>タダ</t>
    </rPh>
    <rPh sb="58" eb="60">
      <t>インサツ</t>
    </rPh>
    <rPh sb="69" eb="71">
      <t>インサツ</t>
    </rPh>
    <rPh sb="72" eb="73">
      <t>ム</t>
    </rPh>
    <rPh sb="75" eb="77">
      <t>ヨコム</t>
    </rPh>
    <phoneticPr fontId="1"/>
  </si>
  <si>
    <t>　　（もし、正しく印刷されない場合は、「ページレイアウト」タブにある「拡大縮小印刷」で倍率を８１％にしてください）</t>
    <rPh sb="6" eb="7">
      <t>タダ</t>
    </rPh>
    <rPh sb="9" eb="11">
      <t>インサツ</t>
    </rPh>
    <rPh sb="15" eb="17">
      <t>バアイ</t>
    </rPh>
    <rPh sb="35" eb="37">
      <t>カクダイ</t>
    </rPh>
    <rPh sb="37" eb="39">
      <t>シュクショウ</t>
    </rPh>
    <rPh sb="39" eb="41">
      <t>インサツ</t>
    </rPh>
    <rPh sb="43" eb="45">
      <t>バイリツ</t>
    </rPh>
    <phoneticPr fontId="1"/>
  </si>
  <si>
    <t>第３３回愛知県小学生リレー競走大会　参加一覧</t>
    <rPh sb="0" eb="1">
      <t>ダイ</t>
    </rPh>
    <rPh sb="3" eb="4">
      <t>カイ</t>
    </rPh>
    <rPh sb="4" eb="7">
      <t>アイチケン</t>
    </rPh>
    <rPh sb="7" eb="10">
      <t>ショウガクセイ</t>
    </rPh>
    <rPh sb="13" eb="15">
      <t>キョウソウ</t>
    </rPh>
    <rPh sb="15" eb="17">
      <t>タイカイ</t>
    </rPh>
    <rPh sb="18" eb="20">
      <t>サンカ</t>
    </rPh>
    <rPh sb="20" eb="22">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</si>
</sst>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 &quot;¥&quot;* #,##0_ ;_ &quot;¥&quot;* \-#,##0_ ;_ &quot;¥&quot;* &quot;-&quot;_ ;_ @_ "/>
  </numFmts>
  <fonts count="55"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1"/>
      <color theme="1"/>
      <name val="Arial"/>
      <family val="2"/>
    </font>
    <font>
      <sz val="10"/>
      <color theme="1"/>
      <name val="HG丸ｺﾞｼｯｸM-PRO"/>
      <family val="3"/>
      <charset val="128"/>
    </font>
    <font>
      <sz val="11"/>
      <name val="ＭＳ 明朝"/>
      <family val="1"/>
      <charset val="128"/>
    </font>
    <font>
      <sz val="18"/>
      <color theme="1"/>
      <name val="HGS創英角ﾎﾟｯﾌﾟ体"/>
      <family val="3"/>
      <charset val="128"/>
    </font>
    <font>
      <sz val="20"/>
      <color theme="1"/>
      <name val="HGS創英角ﾎﾟｯﾌﾟ体"/>
      <family val="3"/>
      <charset val="128"/>
    </font>
    <font>
      <sz val="10"/>
      <name val="HG丸ｺﾞｼｯｸM-PRO"/>
      <family val="3"/>
      <charset val="128"/>
    </font>
    <font>
      <sz val="10"/>
      <name val="Arial"/>
      <family val="2"/>
    </font>
    <font>
      <sz val="6"/>
      <name val="ＭＳ Ｐゴシック"/>
      <family val="3"/>
      <charset val="128"/>
      <scheme val="minor"/>
    </font>
    <font>
      <sz val="11"/>
      <color theme="1"/>
      <name val="ＭＳ 明朝"/>
      <family val="1"/>
      <charset val="128"/>
    </font>
    <font>
      <sz val="24"/>
      <color theme="1"/>
      <name val="ＭＳ ゴシック"/>
      <family val="3"/>
      <charset val="128"/>
    </font>
    <font>
      <sz val="14"/>
      <color theme="1"/>
      <name val="ＭＳ 明朝"/>
      <family val="1"/>
      <charset val="128"/>
    </font>
    <font>
      <sz val="16"/>
      <color theme="1"/>
      <name val="ＭＳ 明朝"/>
      <family val="1"/>
      <charset val="128"/>
    </font>
    <font>
      <b/>
      <sz val="18"/>
      <color theme="1"/>
      <name val="ＭＳ 明朝"/>
      <family val="1"/>
      <charset val="128"/>
    </font>
    <font>
      <b/>
      <sz val="16"/>
      <color theme="1"/>
      <name val="ＭＳ 明朝"/>
      <family val="1"/>
      <charset val="128"/>
    </font>
    <font>
      <sz val="11"/>
      <color theme="1"/>
      <name val="ＭＳ Ｐゴシック"/>
      <family val="2"/>
      <charset val="128"/>
    </font>
    <font>
      <sz val="14"/>
      <color theme="1"/>
      <name val="HG丸ｺﾞｼｯｸM-PRO"/>
      <family val="3"/>
      <charset val="128"/>
    </font>
    <font>
      <sz val="9"/>
      <color indexed="81"/>
      <name val="ＭＳ Ｐゴシック"/>
      <family val="3"/>
      <charset val="128"/>
    </font>
    <font>
      <b/>
      <sz val="9"/>
      <color indexed="81"/>
      <name val="ＭＳ Ｐゴシック"/>
      <family val="3"/>
      <charset val="128"/>
    </font>
    <font>
      <b/>
      <sz val="10"/>
      <color indexed="8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4"/>
      <name val="ＭＳ 明朝"/>
      <family val="1"/>
      <charset val="128"/>
    </font>
    <font>
      <sz val="12"/>
      <color theme="1"/>
      <name val="ＭＳ 明朝"/>
      <family val="1"/>
      <charset val="128"/>
    </font>
    <font>
      <sz val="11"/>
      <color theme="1"/>
      <name val="AR丸ゴシック体M"/>
      <family val="3"/>
      <charset val="128"/>
    </font>
    <font>
      <sz val="16"/>
      <color theme="1"/>
      <name val="AR丸ゴシック体M"/>
      <family val="3"/>
      <charset val="128"/>
    </font>
    <font>
      <sz val="10"/>
      <name val="AR丸ゴシック体M"/>
      <family val="3"/>
      <charset val="128"/>
    </font>
    <font>
      <sz val="12"/>
      <color theme="1"/>
      <name val="AR丸ゴシック体M"/>
      <family val="3"/>
      <charset val="128"/>
    </font>
    <font>
      <sz val="24"/>
      <color theme="1"/>
      <name val="Arial"/>
      <family val="2"/>
    </font>
    <font>
      <sz val="18"/>
      <color theme="1"/>
      <name val="ＭＳ Ｐゴシック"/>
      <family val="2"/>
      <charset val="128"/>
      <scheme val="minor"/>
    </font>
    <font>
      <sz val="20"/>
      <color theme="1"/>
      <name val="HGS創英角ｺﾞｼｯｸUB"/>
      <family val="3"/>
      <charset val="128"/>
    </font>
    <font>
      <b/>
      <sz val="14"/>
      <color theme="1"/>
      <name val="ＭＳ 明朝"/>
      <family val="1"/>
      <charset val="128"/>
    </font>
    <font>
      <sz val="22"/>
      <color theme="1"/>
      <name val="ＭＳ 明朝"/>
      <family val="1"/>
      <charset val="128"/>
    </font>
    <font>
      <sz val="16"/>
      <color theme="1"/>
      <name val="Arial"/>
      <family val="2"/>
    </font>
    <font>
      <sz val="28"/>
      <color theme="1"/>
      <name val="HG創英角ﾎﾟｯﾌﾟ体"/>
      <family val="3"/>
      <charset val="128"/>
    </font>
    <font>
      <sz val="14"/>
      <color theme="1"/>
      <name val="HGP創英角ﾎﾟｯﾌﾟ体"/>
      <family val="3"/>
      <charset val="128"/>
    </font>
    <font>
      <b/>
      <u/>
      <sz val="14"/>
      <color theme="1"/>
      <name val="HG丸ｺﾞｼｯｸM-PRO"/>
      <family val="3"/>
      <charset val="128"/>
    </font>
    <font>
      <sz val="16"/>
      <color rgb="FFFF0000"/>
      <name val="HGP創英角ｺﾞｼｯｸUB"/>
      <family val="3"/>
      <charset val="128"/>
    </font>
    <font>
      <u/>
      <sz val="18"/>
      <color rgb="FFFF0000"/>
      <name val="HGP創英角ﾎﾟｯﾌﾟ体"/>
      <family val="3"/>
      <charset val="128"/>
    </font>
    <font>
      <b/>
      <sz val="18"/>
      <color rgb="FFFF0000"/>
      <name val="HGP創英角ﾎﾟｯﾌﾟ体"/>
      <family val="3"/>
      <charset val="128"/>
    </font>
    <font>
      <sz val="14"/>
      <name val="HG丸ｺﾞｼｯｸM-PRO"/>
      <family val="3"/>
      <charset val="128"/>
    </font>
    <font>
      <sz val="28"/>
      <name val="HGS創英角ﾎﾟｯﾌﾟ体"/>
      <family val="3"/>
      <charset val="128"/>
    </font>
    <font>
      <sz val="11"/>
      <name val="HG丸ｺﾞｼｯｸM-PRO"/>
      <family val="3"/>
      <charset val="128"/>
    </font>
    <font>
      <sz val="16"/>
      <name val="HG丸ｺﾞｼｯｸM-PRO"/>
      <family val="3"/>
      <charset val="128"/>
    </font>
    <font>
      <b/>
      <sz val="26"/>
      <name val="HGS創英角ｺﾞｼｯｸUB"/>
      <family val="3"/>
      <charset val="128"/>
    </font>
    <font>
      <sz val="16"/>
      <name val="HGS創英角ﾎﾟｯﾌﾟ体"/>
      <family val="3"/>
      <charset val="128"/>
    </font>
    <font>
      <sz val="11"/>
      <name val="Arial"/>
      <family val="2"/>
    </font>
    <font>
      <sz val="16"/>
      <color theme="0"/>
      <name val="Arial"/>
      <family val="2"/>
    </font>
    <font>
      <sz val="18"/>
      <color theme="1"/>
      <name val="Arial"/>
      <family val="2"/>
    </font>
    <font>
      <sz val="22"/>
      <color theme="1"/>
      <name val="HGS創英角ﾎﾟｯﾌﾟ体"/>
      <family val="3"/>
      <charset val="128"/>
    </font>
    <font>
      <sz val="18"/>
      <color theme="1"/>
      <name val="HG丸ｺﾞｼｯｸM-PRO"/>
      <family val="3"/>
      <charset val="128"/>
    </font>
    <font>
      <b/>
      <sz val="22"/>
      <color theme="1"/>
      <name val="HG丸ｺﾞｼｯｸM-PRO"/>
      <family val="3"/>
      <charset val="128"/>
    </font>
    <font>
      <b/>
      <sz val="18"/>
      <color theme="1"/>
      <name val="HGP創英角ﾎﾟｯﾌﾟ体"/>
      <family val="3"/>
      <charset val="128"/>
    </font>
  </fonts>
  <fills count="7">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rgb="FFFFFF99"/>
        <bgColor indexed="64"/>
      </patternFill>
    </fill>
  </fills>
  <borders count="155">
    <border>
      <left/>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uble">
        <color auto="1"/>
      </bottom>
      <diagonal/>
    </border>
    <border>
      <left/>
      <right style="medium">
        <color auto="1"/>
      </right>
      <top style="dotted">
        <color auto="1"/>
      </top>
      <bottom style="double">
        <color auto="1"/>
      </bottom>
      <diagonal/>
    </border>
    <border>
      <left style="dashed">
        <color auto="1"/>
      </left>
      <right style="dashed">
        <color auto="1"/>
      </right>
      <top style="dotted">
        <color auto="1"/>
      </top>
      <bottom style="double">
        <color auto="1"/>
      </bottom>
      <diagonal/>
    </border>
    <border>
      <left style="dashed">
        <color auto="1"/>
      </left>
      <right style="dashed">
        <color auto="1"/>
      </right>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style="medium">
        <color auto="1"/>
      </bottom>
      <diagonal/>
    </border>
    <border>
      <left style="medium">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medium">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style="medium">
        <color auto="1"/>
      </left>
      <right style="dashed">
        <color auto="1"/>
      </right>
      <top/>
      <bottom style="thin">
        <color auto="1"/>
      </bottom>
      <diagonal/>
    </border>
    <border>
      <left style="dashed">
        <color auto="1"/>
      </left>
      <right style="medium">
        <color auto="1"/>
      </right>
      <top/>
      <bottom style="thin">
        <color auto="1"/>
      </bottom>
      <diagonal/>
    </border>
    <border>
      <left style="medium">
        <color auto="1"/>
      </left>
      <right style="dashed">
        <color auto="1"/>
      </right>
      <top style="medium">
        <color auto="1"/>
      </top>
      <bottom style="double">
        <color auto="1"/>
      </bottom>
      <diagonal/>
    </border>
    <border>
      <left style="dashed">
        <color auto="1"/>
      </left>
      <right style="dashed">
        <color auto="1"/>
      </right>
      <top style="medium">
        <color auto="1"/>
      </top>
      <bottom style="double">
        <color auto="1"/>
      </bottom>
      <diagonal/>
    </border>
    <border>
      <left style="dashed">
        <color auto="1"/>
      </left>
      <right style="medium">
        <color auto="1"/>
      </right>
      <top style="medium">
        <color auto="1"/>
      </top>
      <bottom style="double">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style="medium">
        <color auto="1"/>
      </left>
      <right/>
      <top style="dashed">
        <color auto="1"/>
      </top>
      <bottom style="medium">
        <color auto="1"/>
      </bottom>
      <diagonal/>
    </border>
    <border>
      <left/>
      <right/>
      <top style="dashed">
        <color indexed="64"/>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dashed">
        <color auto="1"/>
      </bottom>
      <diagonal/>
    </border>
    <border>
      <left/>
      <right style="medium">
        <color auto="1"/>
      </right>
      <top style="dashed">
        <color auto="1"/>
      </top>
      <bottom style="dashed">
        <color auto="1"/>
      </bottom>
      <diagonal/>
    </border>
    <border>
      <left/>
      <right style="medium">
        <color auto="1"/>
      </right>
      <top style="dashed">
        <color auto="1"/>
      </top>
      <bottom style="medium">
        <color auto="1"/>
      </bottom>
      <diagonal/>
    </border>
    <border>
      <left style="medium">
        <color auto="1"/>
      </left>
      <right/>
      <top style="dashed">
        <color auto="1"/>
      </top>
      <bottom/>
      <diagonal/>
    </border>
    <border>
      <left/>
      <right/>
      <top style="dashed">
        <color auto="1"/>
      </top>
      <bottom/>
      <diagonal/>
    </border>
    <border>
      <left/>
      <right style="medium">
        <color auto="1"/>
      </right>
      <top style="dashed">
        <color auto="1"/>
      </top>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dashed">
        <color auto="1"/>
      </right>
      <top style="medium">
        <color auto="1"/>
      </top>
      <bottom/>
      <diagonal/>
    </border>
    <border>
      <left style="dashed">
        <color auto="1"/>
      </left>
      <right/>
      <top style="medium">
        <color auto="1"/>
      </top>
      <bottom style="medium">
        <color auto="1"/>
      </bottom>
      <diagonal/>
    </border>
    <border>
      <left style="medium">
        <color auto="1"/>
      </left>
      <right style="dashed">
        <color auto="1"/>
      </right>
      <top style="medium">
        <color auto="1"/>
      </top>
      <bottom style="medium">
        <color auto="1"/>
      </bottom>
      <diagonal/>
    </border>
    <border>
      <left style="medium">
        <color auto="1"/>
      </left>
      <right/>
      <top/>
      <bottom style="double">
        <color auto="1"/>
      </bottom>
      <diagonal/>
    </border>
    <border>
      <left style="double">
        <color auto="1"/>
      </left>
      <right style="dashed">
        <color auto="1"/>
      </right>
      <top style="medium">
        <color auto="1"/>
      </top>
      <bottom/>
      <diagonal/>
    </border>
    <border>
      <left style="dashed">
        <color auto="1"/>
      </left>
      <right style="dashed">
        <color auto="1"/>
      </right>
      <top style="medium">
        <color auto="1"/>
      </top>
      <bottom/>
      <diagonal/>
    </border>
    <border>
      <left style="dashed">
        <color auto="1"/>
      </left>
      <right style="medium">
        <color auto="1"/>
      </right>
      <top style="medium">
        <color auto="1"/>
      </top>
      <bottom/>
      <diagonal/>
    </border>
    <border>
      <left style="double">
        <color auto="1"/>
      </left>
      <right style="dashed">
        <color auto="1"/>
      </right>
      <top/>
      <bottom style="double">
        <color auto="1"/>
      </bottom>
      <diagonal/>
    </border>
    <border>
      <left style="dashed">
        <color auto="1"/>
      </left>
      <right style="dashed">
        <color auto="1"/>
      </right>
      <top/>
      <bottom style="double">
        <color auto="1"/>
      </bottom>
      <diagonal/>
    </border>
    <border>
      <left style="dashed">
        <color auto="1"/>
      </left>
      <right style="medium">
        <color auto="1"/>
      </right>
      <top/>
      <bottom style="double">
        <color auto="1"/>
      </bottom>
      <diagonal/>
    </border>
    <border>
      <left style="double">
        <color auto="1"/>
      </left>
      <right style="dashed">
        <color auto="1"/>
      </right>
      <top/>
      <bottom style="thin">
        <color auto="1"/>
      </bottom>
      <diagonal/>
    </border>
    <border>
      <left style="double">
        <color auto="1"/>
      </left>
      <right style="dashed">
        <color auto="1"/>
      </right>
      <top style="thin">
        <color auto="1"/>
      </top>
      <bottom style="thin">
        <color auto="1"/>
      </bottom>
      <diagonal/>
    </border>
    <border>
      <left style="double">
        <color auto="1"/>
      </left>
      <right style="dashed">
        <color auto="1"/>
      </right>
      <top style="thin">
        <color auto="1"/>
      </top>
      <bottom style="medium">
        <color auto="1"/>
      </bottom>
      <diagonal/>
    </border>
    <border>
      <left style="medium">
        <color auto="1"/>
      </left>
      <right style="double">
        <color auto="1"/>
      </right>
      <top style="medium">
        <color auto="1"/>
      </top>
      <bottom style="medium">
        <color auto="1"/>
      </bottom>
      <diagonal/>
    </border>
    <border>
      <left style="double">
        <color auto="1"/>
      </left>
      <right style="double">
        <color auto="1"/>
      </right>
      <top style="medium">
        <color auto="1"/>
      </top>
      <bottom style="medium">
        <color auto="1"/>
      </bottom>
      <diagonal/>
    </border>
    <border>
      <left style="double">
        <color auto="1"/>
      </left>
      <right style="medium">
        <color auto="1"/>
      </right>
      <top style="medium">
        <color auto="1"/>
      </top>
      <bottom style="medium">
        <color auto="1"/>
      </bottom>
      <diagonal/>
    </border>
    <border>
      <left style="medium">
        <color auto="1"/>
      </left>
      <right style="dashed">
        <color auto="1"/>
      </right>
      <top style="medium">
        <color auto="1"/>
      </top>
      <bottom style="thin">
        <color auto="1"/>
      </bottom>
      <diagonal/>
    </border>
    <border>
      <left style="dashed">
        <color auto="1"/>
      </left>
      <right style="dashed">
        <color auto="1"/>
      </right>
      <top style="medium">
        <color auto="1"/>
      </top>
      <bottom style="thin">
        <color auto="1"/>
      </bottom>
      <diagonal/>
    </border>
    <border>
      <left style="dashed">
        <color auto="1"/>
      </left>
      <right style="medium">
        <color auto="1"/>
      </right>
      <top style="medium">
        <color auto="1"/>
      </top>
      <bottom style="thin">
        <color auto="1"/>
      </bottom>
      <diagonal/>
    </border>
    <border>
      <left/>
      <right style="dashed">
        <color auto="1"/>
      </right>
      <top style="thin">
        <color auto="1"/>
      </top>
      <bottom style="medium">
        <color auto="1"/>
      </bottom>
      <diagonal/>
    </border>
    <border>
      <left/>
      <right style="dashed">
        <color auto="1"/>
      </right>
      <top style="thin">
        <color auto="1"/>
      </top>
      <bottom style="thin">
        <color auto="1"/>
      </bottom>
      <diagonal/>
    </border>
    <border>
      <left/>
      <right style="dashed">
        <color auto="1"/>
      </right>
      <top/>
      <bottom style="thin">
        <color auto="1"/>
      </bottom>
      <diagonal/>
    </border>
    <border>
      <left style="medium">
        <color auto="1"/>
      </left>
      <right style="dashed">
        <color auto="1"/>
      </right>
      <top style="medium">
        <color auto="1"/>
      </top>
      <bottom style="hair">
        <color auto="1"/>
      </bottom>
      <diagonal/>
    </border>
    <border>
      <left style="dashed">
        <color auto="1"/>
      </left>
      <right style="dashed">
        <color auto="1"/>
      </right>
      <top style="medium">
        <color auto="1"/>
      </top>
      <bottom style="hair">
        <color auto="1"/>
      </bottom>
      <diagonal/>
    </border>
    <border>
      <left style="dashed">
        <color auto="1"/>
      </left>
      <right style="medium">
        <color auto="1"/>
      </right>
      <top style="medium">
        <color auto="1"/>
      </top>
      <bottom style="hair">
        <color auto="1"/>
      </bottom>
      <diagonal/>
    </border>
    <border>
      <left style="medium">
        <color auto="1"/>
      </left>
      <right/>
      <top style="hair">
        <color auto="1"/>
      </top>
      <bottom style="double">
        <color auto="1"/>
      </bottom>
      <diagonal/>
    </border>
    <border>
      <left/>
      <right style="dashed">
        <color auto="1"/>
      </right>
      <top style="hair">
        <color auto="1"/>
      </top>
      <bottom style="double">
        <color auto="1"/>
      </bottom>
      <diagonal/>
    </border>
    <border>
      <left style="dashed">
        <color auto="1"/>
      </left>
      <right style="dashed">
        <color auto="1"/>
      </right>
      <top style="hair">
        <color auto="1"/>
      </top>
      <bottom style="double">
        <color auto="1"/>
      </bottom>
      <diagonal/>
    </border>
    <border>
      <left style="dashed">
        <color auto="1"/>
      </left>
      <right style="medium">
        <color auto="1"/>
      </right>
      <top style="hair">
        <color auto="1"/>
      </top>
      <bottom style="double">
        <color auto="1"/>
      </bottom>
      <diagonal/>
    </border>
    <border>
      <left style="dashed">
        <color auto="1"/>
      </left>
      <right style="medium">
        <color auto="1"/>
      </right>
      <top style="double">
        <color auto="1"/>
      </top>
      <bottom style="medium">
        <color auto="1"/>
      </bottom>
      <diagonal/>
    </border>
    <border>
      <left style="dashed">
        <color auto="1"/>
      </left>
      <right style="medium">
        <color auto="1"/>
      </right>
      <top style="double">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medium">
        <color auto="1"/>
      </top>
      <bottom style="hair">
        <color auto="1"/>
      </bottom>
      <diagonal/>
    </border>
    <border>
      <left/>
      <right/>
      <top style="hair">
        <color auto="1"/>
      </top>
      <bottom style="medium">
        <color auto="1"/>
      </bottom>
      <diagonal/>
    </border>
    <border>
      <left style="medium">
        <color auto="1"/>
      </left>
      <right/>
      <top style="thin">
        <color auto="1"/>
      </top>
      <bottom/>
      <diagonal/>
    </border>
    <border>
      <left/>
      <right style="dashed">
        <color auto="1"/>
      </right>
      <top style="thin">
        <color auto="1"/>
      </top>
      <bottom/>
      <diagonal/>
    </border>
    <border>
      <left style="dashed">
        <color auto="1"/>
      </left>
      <right style="dashed">
        <color auto="1"/>
      </right>
      <top style="thin">
        <color auto="1"/>
      </top>
      <bottom/>
      <diagonal/>
    </border>
    <border>
      <left style="dashed">
        <color auto="1"/>
      </left>
      <right style="medium">
        <color auto="1"/>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medium">
        <color auto="1"/>
      </right>
      <top style="thin">
        <color auto="1"/>
      </top>
      <bottom style="medium">
        <color auto="1"/>
      </bottom>
      <diagonal/>
    </border>
    <border>
      <left style="medium">
        <color auto="1"/>
      </left>
      <right style="dashed">
        <color auto="1"/>
      </right>
      <top style="double">
        <color auto="1"/>
      </top>
      <bottom style="thin">
        <color auto="1"/>
      </bottom>
      <diagonal/>
    </border>
    <border>
      <left style="medium">
        <color auto="1"/>
      </left>
      <right/>
      <top/>
      <bottom/>
      <diagonal/>
    </border>
    <border>
      <left/>
      <right style="medium">
        <color auto="1"/>
      </right>
      <top style="medium">
        <color auto="1"/>
      </top>
      <bottom style="double">
        <color auto="1"/>
      </bottom>
      <diagonal/>
    </border>
    <border>
      <left style="dashed">
        <color auto="1"/>
      </left>
      <right style="dashed">
        <color auto="1"/>
      </right>
      <top style="double">
        <color auto="1"/>
      </top>
      <bottom style="thin">
        <color auto="1"/>
      </bottom>
      <diagonal/>
    </border>
    <border>
      <left style="dashed">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ashed">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double">
        <color auto="1"/>
      </right>
      <top style="medium">
        <color auto="1"/>
      </top>
      <bottom style="double">
        <color auto="1"/>
      </bottom>
      <diagonal/>
    </border>
    <border>
      <left style="double">
        <color auto="1"/>
      </left>
      <right style="dashed">
        <color auto="1"/>
      </right>
      <top style="medium">
        <color auto="1"/>
      </top>
      <bottom style="double">
        <color auto="1"/>
      </bottom>
      <diagonal/>
    </border>
    <border>
      <left style="medium">
        <color auto="1"/>
      </left>
      <right style="double">
        <color auto="1"/>
      </right>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style="thin">
        <color auto="1"/>
      </top>
      <bottom style="medium">
        <color auto="1"/>
      </bottom>
      <diagonal/>
    </border>
    <border>
      <left/>
      <right style="dashed">
        <color auto="1"/>
      </right>
      <top style="medium">
        <color auto="1"/>
      </top>
      <bottom style="double">
        <color auto="1"/>
      </bottom>
      <diagonal/>
    </border>
    <border>
      <left style="medium">
        <color auto="1"/>
      </left>
      <right style="dashed">
        <color auto="1"/>
      </right>
      <top style="thin">
        <color auto="1"/>
      </top>
      <bottom/>
      <diagonal/>
    </border>
    <border>
      <left style="medium">
        <color auto="1"/>
      </left>
      <right style="dashed">
        <color auto="1"/>
      </right>
      <top style="double">
        <color auto="1"/>
      </top>
      <bottom style="medium">
        <color auto="1"/>
      </bottom>
      <diagonal/>
    </border>
    <border>
      <left style="dashed">
        <color auto="1"/>
      </left>
      <right style="dashed">
        <color auto="1"/>
      </right>
      <top style="double">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auto="1"/>
      </bottom>
      <diagonal/>
    </border>
    <border>
      <left/>
      <right style="thin">
        <color auto="1"/>
      </right>
      <top/>
      <bottom/>
      <diagonal/>
    </border>
    <border>
      <left style="medium">
        <color auto="1"/>
      </left>
      <right style="dashed">
        <color auto="1"/>
      </right>
      <top style="hair">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bottom/>
      <diagonal/>
    </border>
    <border>
      <left style="medium">
        <color auto="1"/>
      </left>
      <right style="double">
        <color auto="1"/>
      </right>
      <top style="medium">
        <color auto="1"/>
      </top>
      <bottom style="thin">
        <color auto="1"/>
      </bottom>
      <diagonal/>
    </border>
    <border>
      <left style="double">
        <color auto="1"/>
      </left>
      <right style="double">
        <color auto="1"/>
      </right>
      <top style="medium">
        <color auto="1"/>
      </top>
      <bottom style="thin">
        <color auto="1"/>
      </bottom>
      <diagonal/>
    </border>
    <border>
      <left style="double">
        <color auto="1"/>
      </left>
      <right style="medium">
        <color auto="1"/>
      </right>
      <top style="medium">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medium">
        <color auto="1"/>
      </right>
      <top style="thin">
        <color auto="1"/>
      </top>
      <bottom style="thin">
        <color auto="1"/>
      </bottom>
      <diagonal/>
    </border>
    <border>
      <left style="double">
        <color auto="1"/>
      </left>
      <right style="double">
        <color auto="1"/>
      </right>
      <top style="thin">
        <color auto="1"/>
      </top>
      <bottom style="medium">
        <color auto="1"/>
      </bottom>
      <diagonal/>
    </border>
    <border>
      <left style="double">
        <color auto="1"/>
      </left>
      <right/>
      <top style="thin">
        <color auto="1"/>
      </top>
      <bottom style="medium">
        <color auto="1"/>
      </bottom>
      <diagonal/>
    </border>
    <border>
      <left style="double">
        <color auto="1"/>
      </left>
      <right style="double">
        <color auto="1"/>
      </right>
      <top style="thin">
        <color auto="1"/>
      </top>
      <bottom/>
      <diagonal/>
    </border>
    <border>
      <left style="double">
        <color auto="1"/>
      </left>
      <right style="medium">
        <color auto="1"/>
      </right>
      <top style="thin">
        <color auto="1"/>
      </top>
      <bottom/>
      <diagonal/>
    </border>
    <border>
      <left/>
      <right style="double">
        <color auto="1"/>
      </right>
      <top style="thin">
        <color auto="1"/>
      </top>
      <bottom style="medium">
        <color auto="1"/>
      </bottom>
      <diagonal/>
    </border>
    <border>
      <left style="medium">
        <color auto="1"/>
      </left>
      <right style="double">
        <color auto="1"/>
      </right>
      <top style="medium">
        <color auto="1"/>
      </top>
      <bottom style="dashed">
        <color auto="1"/>
      </bottom>
      <diagonal/>
    </border>
    <border>
      <left style="double">
        <color auto="1"/>
      </left>
      <right style="double">
        <color auto="1"/>
      </right>
      <top style="medium">
        <color auto="1"/>
      </top>
      <bottom style="dashed">
        <color auto="1"/>
      </bottom>
      <diagonal/>
    </border>
    <border>
      <left style="double">
        <color auto="1"/>
      </left>
      <right style="medium">
        <color auto="1"/>
      </right>
      <top style="medium">
        <color auto="1"/>
      </top>
      <bottom style="dashed">
        <color auto="1"/>
      </bottom>
      <diagonal/>
    </border>
    <border>
      <left style="medium">
        <color auto="1"/>
      </left>
      <right style="double">
        <color auto="1"/>
      </right>
      <top style="dashed">
        <color auto="1"/>
      </top>
      <bottom style="dashed">
        <color auto="1"/>
      </bottom>
      <diagonal/>
    </border>
    <border>
      <left style="double">
        <color auto="1"/>
      </left>
      <right style="double">
        <color auto="1"/>
      </right>
      <top style="dashed">
        <color auto="1"/>
      </top>
      <bottom style="dashed">
        <color auto="1"/>
      </bottom>
      <diagonal/>
    </border>
    <border>
      <left style="double">
        <color auto="1"/>
      </left>
      <right style="medium">
        <color auto="1"/>
      </right>
      <top style="dashed">
        <color auto="1"/>
      </top>
      <bottom style="dashed">
        <color auto="1"/>
      </bottom>
      <diagonal/>
    </border>
    <border>
      <left style="medium">
        <color auto="1"/>
      </left>
      <right style="double">
        <color auto="1"/>
      </right>
      <top style="dashed">
        <color auto="1"/>
      </top>
      <bottom style="medium">
        <color auto="1"/>
      </bottom>
      <diagonal/>
    </border>
    <border>
      <left style="double">
        <color auto="1"/>
      </left>
      <right style="double">
        <color auto="1"/>
      </right>
      <top style="dashed">
        <color auto="1"/>
      </top>
      <bottom style="medium">
        <color auto="1"/>
      </bottom>
      <diagonal/>
    </border>
    <border>
      <left style="double">
        <color auto="1"/>
      </left>
      <right style="medium">
        <color auto="1"/>
      </right>
      <top style="dashed">
        <color auto="1"/>
      </top>
      <bottom style="medium">
        <color auto="1"/>
      </bottom>
      <diagonal/>
    </border>
    <border>
      <left style="medium">
        <color auto="1"/>
      </left>
      <right style="double">
        <color auto="1"/>
      </right>
      <top/>
      <bottom/>
      <diagonal/>
    </border>
    <border>
      <left style="double">
        <color auto="1"/>
      </left>
      <right style="double">
        <color auto="1"/>
      </right>
      <top/>
      <bottom/>
      <diagonal/>
    </border>
    <border>
      <left style="double">
        <color auto="1"/>
      </left>
      <right/>
      <top/>
      <bottom/>
      <diagonal/>
    </border>
    <border>
      <left/>
      <right style="double">
        <color auto="1"/>
      </right>
      <top/>
      <bottom/>
      <diagonal/>
    </border>
    <border>
      <left style="double">
        <color auto="1"/>
      </left>
      <right style="medium">
        <color auto="1"/>
      </right>
      <top/>
      <bottom/>
      <diagonal/>
    </border>
    <border>
      <left style="double">
        <color auto="1"/>
      </left>
      <right/>
      <top style="medium">
        <color auto="1"/>
      </top>
      <bottom style="thin">
        <color auto="1"/>
      </bottom>
      <diagonal/>
    </border>
    <border>
      <left/>
      <right style="double">
        <color auto="1"/>
      </right>
      <top style="medium">
        <color auto="1"/>
      </top>
      <bottom style="thin">
        <color auto="1"/>
      </bottom>
      <diagonal/>
    </border>
  </borders>
  <cellStyleXfs count="1">
    <xf numFmtId="0" fontId="0" fillId="0" borderId="0">
      <alignment vertical="center"/>
    </xf>
  </cellStyleXfs>
  <cellXfs count="366">
    <xf numFmtId="0" fontId="0" fillId="0" borderId="0" xfId="0">
      <alignment vertical="center"/>
    </xf>
    <xf numFmtId="0" fontId="0" fillId="0" borderId="0" xfId="0" applyFill="1">
      <alignment vertical="center"/>
    </xf>
    <xf numFmtId="0" fontId="2" fillId="0" borderId="0" xfId="0" applyFont="1">
      <alignment vertical="center"/>
    </xf>
    <xf numFmtId="0" fontId="2" fillId="0" borderId="0" xfId="0" applyFont="1" applyAlignment="1">
      <alignment vertical="center" shrinkToFit="1"/>
    </xf>
    <xf numFmtId="0" fontId="4" fillId="0" borderId="0" xfId="0" applyFont="1">
      <alignment vertical="center"/>
    </xf>
    <xf numFmtId="0" fontId="6" fillId="0" borderId="0" xfId="0" applyFont="1">
      <alignment vertical="center"/>
    </xf>
    <xf numFmtId="0" fontId="7" fillId="0" borderId="0" xfId="0" applyFont="1">
      <alignment vertical="center"/>
    </xf>
    <xf numFmtId="0" fontId="2" fillId="0" borderId="11" xfId="0" applyFont="1" applyBorder="1" applyAlignment="1">
      <alignment vertical="center" shrinkToFit="1"/>
    </xf>
    <xf numFmtId="0" fontId="3" fillId="0" borderId="12" xfId="0" applyFont="1" applyBorder="1" applyAlignment="1">
      <alignment horizontal="center" vertical="center" shrinkToFit="1"/>
    </xf>
    <xf numFmtId="0" fontId="2" fillId="0" borderId="13" xfId="0" applyFont="1" applyBorder="1" applyAlignment="1">
      <alignment vertical="center" shrinkToFit="1"/>
    </xf>
    <xf numFmtId="0" fontId="8" fillId="0" borderId="5" xfId="0" applyNumberFormat="1" applyFont="1" applyBorder="1" applyAlignment="1">
      <alignment horizontal="left" vertical="center" shrinkToFit="1"/>
    </xf>
    <xf numFmtId="0" fontId="8" fillId="0" borderId="14" xfId="0" applyNumberFormat="1" applyFont="1" applyBorder="1" applyAlignment="1">
      <alignment horizontal="left" vertical="center" shrinkToFit="1"/>
    </xf>
    <xf numFmtId="0" fontId="8" fillId="0" borderId="1" xfId="0" applyNumberFormat="1" applyFont="1" applyBorder="1" applyAlignment="1">
      <alignment horizontal="left" vertical="center" shrinkToFit="1"/>
    </xf>
    <xf numFmtId="0" fontId="8" fillId="0" borderId="15" xfId="0" applyNumberFormat="1" applyFont="1" applyBorder="1" applyAlignment="1">
      <alignment horizontal="left" vertical="center" shrinkToFit="1"/>
    </xf>
    <xf numFmtId="0" fontId="8" fillId="0" borderId="3" xfId="0" applyNumberFormat="1" applyFont="1" applyBorder="1" applyAlignment="1">
      <alignment horizontal="left" vertical="center" shrinkToFit="1"/>
    </xf>
    <xf numFmtId="0" fontId="8" fillId="0" borderId="16" xfId="0" applyNumberFormat="1" applyFont="1" applyBorder="1" applyAlignment="1">
      <alignment horizontal="left" vertical="center" shrinkToFit="1"/>
    </xf>
    <xf numFmtId="0" fontId="8" fillId="0" borderId="14" xfId="0" applyNumberFormat="1" applyFont="1" applyBorder="1" applyAlignment="1">
      <alignment horizontal="center" vertical="center" shrinkToFit="1"/>
    </xf>
    <xf numFmtId="0" fontId="8" fillId="0" borderId="15" xfId="0" applyNumberFormat="1" applyFont="1" applyBorder="1" applyAlignment="1">
      <alignment horizontal="center" vertical="center" shrinkToFit="1"/>
    </xf>
    <xf numFmtId="0" fontId="8" fillId="0" borderId="16" xfId="0" applyNumberFormat="1" applyFont="1" applyBorder="1" applyAlignment="1">
      <alignment horizontal="center" vertical="center" shrinkToFit="1"/>
    </xf>
    <xf numFmtId="0" fontId="9" fillId="0" borderId="2" xfId="0" applyNumberFormat="1" applyFont="1" applyBorder="1" applyAlignment="1">
      <alignment horizontal="center" vertical="center" shrinkToFit="1"/>
    </xf>
    <xf numFmtId="0" fontId="9" fillId="0" borderId="7" xfId="0" applyNumberFormat="1" applyFont="1" applyBorder="1" applyAlignment="1">
      <alignment horizontal="center" vertical="center" shrinkToFit="1"/>
    </xf>
    <xf numFmtId="0" fontId="9" fillId="0" borderId="4" xfId="0" applyNumberFormat="1" applyFont="1" applyBorder="1" applyAlignment="1">
      <alignment horizontal="center" vertical="center" shrinkToFit="1"/>
    </xf>
    <xf numFmtId="0" fontId="5" fillId="0" borderId="17" xfId="0" applyNumberFormat="1" applyFont="1" applyBorder="1" applyAlignment="1">
      <alignment horizontal="left" vertical="center" shrinkToFit="1"/>
    </xf>
    <xf numFmtId="0" fontId="5" fillId="0" borderId="15" xfId="0" applyNumberFormat="1" applyFont="1" applyBorder="1" applyAlignment="1">
      <alignment horizontal="center" vertical="center" shrinkToFit="1"/>
    </xf>
    <xf numFmtId="0" fontId="5" fillId="0" borderId="15" xfId="0" applyNumberFormat="1" applyFont="1" applyBorder="1" applyAlignment="1">
      <alignment horizontal="left" vertical="center" shrinkToFit="1"/>
    </xf>
    <xf numFmtId="0" fontId="2" fillId="0" borderId="18" xfId="0" applyFont="1" applyBorder="1">
      <alignment vertical="center"/>
    </xf>
    <xf numFmtId="0" fontId="5" fillId="0" borderId="19" xfId="0" applyNumberFormat="1" applyFont="1" applyBorder="1" applyAlignment="1">
      <alignment horizontal="left" vertical="center" shrinkToFit="1"/>
    </xf>
    <xf numFmtId="0" fontId="5" fillId="0" borderId="16" xfId="0" applyNumberFormat="1" applyFont="1" applyBorder="1" applyAlignment="1">
      <alignment horizontal="center" vertical="center" shrinkToFit="1"/>
    </xf>
    <xf numFmtId="0" fontId="5" fillId="0" borderId="16" xfId="0" applyNumberFormat="1" applyFont="1" applyBorder="1" applyAlignment="1">
      <alignment horizontal="left" vertical="center" shrinkToFit="1"/>
    </xf>
    <xf numFmtId="0" fontId="2" fillId="0" borderId="20" xfId="0" applyFont="1" applyBorder="1">
      <alignment vertical="center"/>
    </xf>
    <xf numFmtId="0" fontId="5" fillId="0" borderId="21" xfId="0" applyNumberFormat="1" applyFont="1" applyBorder="1" applyAlignment="1">
      <alignment horizontal="left" vertical="center" shrinkToFit="1"/>
    </xf>
    <xf numFmtId="0" fontId="5" fillId="0" borderId="14" xfId="0" applyNumberFormat="1" applyFont="1" applyBorder="1" applyAlignment="1">
      <alignment horizontal="center" vertical="center" shrinkToFit="1"/>
    </xf>
    <xf numFmtId="0" fontId="5" fillId="0" borderId="14" xfId="0" applyNumberFormat="1" applyFont="1" applyBorder="1" applyAlignment="1">
      <alignment horizontal="left" vertical="center" shrinkToFit="1"/>
    </xf>
    <xf numFmtId="0" fontId="2" fillId="0" borderId="22" xfId="0" applyFont="1"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2" fillId="3" borderId="0" xfId="0" applyFont="1" applyFill="1" applyAlignment="1">
      <alignment vertical="center" shrinkToFit="1"/>
    </xf>
    <xf numFmtId="0" fontId="12" fillId="3" borderId="0" xfId="0" applyFont="1" applyFill="1" applyAlignment="1">
      <alignment horizontal="center" vertical="center" shrinkToFit="1"/>
    </xf>
    <xf numFmtId="0" fontId="11" fillId="3" borderId="47" xfId="0" applyFont="1" applyFill="1" applyBorder="1" applyAlignment="1">
      <alignment horizontal="center" vertical="center" shrinkToFit="1"/>
    </xf>
    <xf numFmtId="0" fontId="11" fillId="3" borderId="0" xfId="0" applyFont="1" applyFill="1" applyAlignment="1">
      <alignment horizontal="center" vertical="center" shrinkToFit="1"/>
    </xf>
    <xf numFmtId="0" fontId="11" fillId="3" borderId="6"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49" xfId="0" applyFont="1" applyFill="1" applyBorder="1" applyAlignment="1">
      <alignment horizontal="center" vertical="center" shrinkToFit="1"/>
    </xf>
    <xf numFmtId="0" fontId="11" fillId="3" borderId="0" xfId="0" applyFont="1" applyFill="1" applyAlignment="1">
      <alignment vertical="center" shrinkToFit="1"/>
    </xf>
    <xf numFmtId="0" fontId="11" fillId="3" borderId="44" xfId="0" applyFont="1" applyFill="1" applyBorder="1" applyAlignment="1">
      <alignment vertical="center" shrinkToFit="1"/>
    </xf>
    <xf numFmtId="0" fontId="11" fillId="3" borderId="50" xfId="0" applyFont="1" applyFill="1" applyBorder="1" applyAlignment="1">
      <alignment horizontal="center" vertical="center" shrinkToFit="1"/>
    </xf>
    <xf numFmtId="0" fontId="11" fillId="3" borderId="54" xfId="0" applyFont="1" applyFill="1" applyBorder="1" applyAlignment="1">
      <alignment horizontal="center" vertical="center" shrinkToFit="1"/>
    </xf>
    <xf numFmtId="0" fontId="11" fillId="3" borderId="55"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11" fillId="3" borderId="57" xfId="0" applyFont="1" applyFill="1" applyBorder="1" applyAlignment="1">
      <alignment horizontal="center" vertical="center" shrinkToFit="1"/>
    </xf>
    <xf numFmtId="0" fontId="11" fillId="3" borderId="14" xfId="0" applyFont="1" applyFill="1" applyBorder="1" applyAlignment="1">
      <alignment horizontal="center" vertical="center" shrinkToFit="1"/>
    </xf>
    <xf numFmtId="0" fontId="11" fillId="3" borderId="22"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58"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59"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11" fillId="3" borderId="20" xfId="0" applyFont="1" applyFill="1" applyBorder="1" applyAlignment="1">
      <alignment horizontal="center" vertical="center" shrinkToFit="1"/>
    </xf>
    <xf numFmtId="0" fontId="12" fillId="2" borderId="0" xfId="0" applyFont="1" applyFill="1" applyAlignment="1">
      <alignment vertical="center" shrinkToFit="1"/>
    </xf>
    <xf numFmtId="0" fontId="12" fillId="2" borderId="0" xfId="0" applyFont="1" applyFill="1" applyAlignment="1">
      <alignment horizontal="center" vertical="center" shrinkToFit="1"/>
    </xf>
    <xf numFmtId="0" fontId="2" fillId="2" borderId="0" xfId="0" applyFont="1" applyFill="1" applyAlignment="1">
      <alignment horizontal="center" vertical="center" shrinkToFit="1"/>
    </xf>
    <xf numFmtId="0" fontId="15" fillId="2" borderId="43" xfId="0" applyFont="1" applyFill="1" applyBorder="1" applyAlignment="1">
      <alignment vertical="center" shrinkToFit="1"/>
    </xf>
    <xf numFmtId="0" fontId="14" fillId="2" borderId="43" xfId="0" applyFont="1" applyFill="1" applyBorder="1" applyAlignment="1">
      <alignment vertical="center" shrinkToFit="1"/>
    </xf>
    <xf numFmtId="0" fontId="11" fillId="2" borderId="0" xfId="0" applyFont="1" applyFill="1" applyAlignment="1">
      <alignment vertical="center" shrinkToFit="1"/>
    </xf>
    <xf numFmtId="0" fontId="2" fillId="2" borderId="0" xfId="0" applyFont="1" applyFill="1" applyAlignment="1">
      <alignment vertical="center" shrinkToFit="1"/>
    </xf>
    <xf numFmtId="0" fontId="16" fillId="2" borderId="0" xfId="0" applyFont="1" applyFill="1" applyAlignment="1">
      <alignment vertical="center" shrinkToFit="1"/>
    </xf>
    <xf numFmtId="0" fontId="11" fillId="2" borderId="52"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0" fillId="2" borderId="0" xfId="0" applyFill="1" applyAlignment="1">
      <alignment vertical="center" shrinkToFit="1"/>
    </xf>
    <xf numFmtId="0" fontId="11" fillId="2" borderId="14" xfId="0" applyFont="1" applyFill="1" applyBorder="1" applyAlignment="1">
      <alignment horizontal="center" vertical="center" shrinkToFit="1"/>
    </xf>
    <xf numFmtId="0" fontId="3" fillId="2" borderId="0" xfId="0" applyFont="1" applyFill="1" applyAlignment="1">
      <alignment vertical="center" shrinkToFit="1"/>
    </xf>
    <xf numFmtId="0" fontId="11" fillId="2" borderId="1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0" fillId="2" borderId="0" xfId="0" applyFill="1">
      <alignment vertical="center"/>
    </xf>
    <xf numFmtId="0" fontId="26" fillId="2" borderId="0" xfId="0" applyFont="1" applyFill="1">
      <alignment vertical="center"/>
    </xf>
    <xf numFmtId="0" fontId="26" fillId="2" borderId="0" xfId="0" applyFont="1" applyFill="1" applyAlignment="1">
      <alignment horizontal="center" vertical="center"/>
    </xf>
    <xf numFmtId="0" fontId="23" fillId="2" borderId="0" xfId="0" applyFont="1" applyFill="1">
      <alignment vertical="center"/>
    </xf>
    <xf numFmtId="0" fontId="27" fillId="2" borderId="105" xfId="0" applyFont="1" applyFill="1" applyBorder="1" applyAlignment="1">
      <alignment horizontal="center" vertical="center"/>
    </xf>
    <xf numFmtId="0" fontId="26" fillId="2" borderId="106" xfId="0" applyFont="1" applyFill="1" applyBorder="1" applyAlignment="1">
      <alignment horizontal="center" vertical="center"/>
    </xf>
    <xf numFmtId="0" fontId="26" fillId="2" borderId="93" xfId="0" applyFont="1" applyFill="1" applyBorder="1" applyAlignment="1">
      <alignment horizontal="center" vertical="center"/>
    </xf>
    <xf numFmtId="0" fontId="25" fillId="2" borderId="0" xfId="0" applyFont="1" applyFill="1">
      <alignment vertical="center"/>
    </xf>
    <xf numFmtId="0" fontId="28" fillId="2" borderId="107" xfId="0" applyNumberFormat="1" applyFont="1" applyFill="1" applyBorder="1" applyAlignment="1">
      <alignment horizontal="left" vertical="center" shrinkToFit="1"/>
    </xf>
    <xf numFmtId="0" fontId="29" fillId="2" borderId="57" xfId="0" applyFont="1" applyFill="1" applyBorder="1" applyAlignment="1">
      <alignment horizontal="center" vertical="center"/>
    </xf>
    <xf numFmtId="0" fontId="29" fillId="2" borderId="7" xfId="0" applyFont="1" applyFill="1" applyBorder="1" applyAlignment="1">
      <alignment horizontal="center" vertical="center"/>
    </xf>
    <xf numFmtId="0" fontId="28" fillId="2" borderId="108" xfId="0" applyNumberFormat="1" applyFont="1" applyFill="1" applyBorder="1" applyAlignment="1">
      <alignment horizontal="left" vertical="center" shrinkToFit="1"/>
    </xf>
    <xf numFmtId="0" fontId="29" fillId="2" borderId="58" xfId="0" applyFont="1" applyFill="1" applyBorder="1" applyAlignment="1">
      <alignment horizontal="center" vertical="center"/>
    </xf>
    <xf numFmtId="0" fontId="29" fillId="2" borderId="2" xfId="0" applyFont="1" applyFill="1" applyBorder="1" applyAlignment="1">
      <alignment horizontal="center" vertical="center"/>
    </xf>
    <xf numFmtId="0" fontId="28" fillId="2" borderId="109" xfId="0" applyNumberFormat="1" applyFont="1" applyFill="1" applyBorder="1" applyAlignment="1">
      <alignment horizontal="left" vertical="center" shrinkToFit="1"/>
    </xf>
    <xf numFmtId="0" fontId="29" fillId="2" borderId="59" xfId="0" applyFont="1" applyFill="1" applyBorder="1" applyAlignment="1">
      <alignment horizontal="center" vertical="center"/>
    </xf>
    <xf numFmtId="0" fontId="29" fillId="2" borderId="4" xfId="0" applyFont="1" applyFill="1" applyBorder="1" applyAlignment="1">
      <alignment horizontal="center" vertical="center"/>
    </xf>
    <xf numFmtId="0" fontId="22" fillId="2" borderId="0" xfId="0" applyFont="1" applyFill="1">
      <alignment vertical="center"/>
    </xf>
    <xf numFmtId="0" fontId="27" fillId="2" borderId="0" xfId="0" applyFont="1" applyFill="1">
      <alignment vertical="center"/>
    </xf>
    <xf numFmtId="0" fontId="27" fillId="2" borderId="0" xfId="0" applyFont="1" applyFill="1" applyAlignment="1">
      <alignment horizontal="center" vertical="center"/>
    </xf>
    <xf numFmtId="0" fontId="27" fillId="2" borderId="105" xfId="0" applyFont="1" applyFill="1" applyBorder="1">
      <alignment vertical="center"/>
    </xf>
    <xf numFmtId="0" fontId="26" fillId="2" borderId="110" xfId="0" applyFont="1" applyFill="1" applyBorder="1" applyAlignment="1">
      <alignment horizontal="center" vertical="center"/>
    </xf>
    <xf numFmtId="0" fontId="26" fillId="2" borderId="25" xfId="0" applyFont="1" applyFill="1" applyBorder="1" applyAlignment="1">
      <alignment horizontal="center" vertical="center"/>
    </xf>
    <xf numFmtId="0" fontId="29" fillId="2" borderId="107" xfId="0" applyFont="1" applyFill="1" applyBorder="1">
      <alignment vertical="center"/>
    </xf>
    <xf numFmtId="0" fontId="29" fillId="2" borderId="108" xfId="0" applyFont="1" applyFill="1" applyBorder="1">
      <alignment vertical="center"/>
    </xf>
    <xf numFmtId="0" fontId="26" fillId="2" borderId="109" xfId="0" applyFont="1" applyFill="1" applyBorder="1">
      <alignment vertical="center"/>
    </xf>
    <xf numFmtId="0" fontId="26" fillId="2" borderId="66"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0" xfId="0" applyFont="1" applyFill="1" applyAlignment="1">
      <alignment vertical="center" shrinkToFit="1"/>
    </xf>
    <xf numFmtId="0" fontId="26" fillId="2" borderId="0" xfId="0" applyFont="1" applyFill="1" applyAlignment="1">
      <alignment horizontal="center" vertical="center" shrinkToFit="1"/>
    </xf>
    <xf numFmtId="0" fontId="0" fillId="3" borderId="0" xfId="0" applyFill="1">
      <alignment vertical="center"/>
    </xf>
    <xf numFmtId="0" fontId="11" fillId="3" borderId="0" xfId="0" applyFont="1" applyFill="1">
      <alignment vertical="center"/>
    </xf>
    <xf numFmtId="0" fontId="14" fillId="3" borderId="0" xfId="0" applyFont="1" applyFill="1">
      <alignment vertical="center"/>
    </xf>
    <xf numFmtId="0" fontId="35" fillId="3" borderId="22" xfId="0" applyFont="1" applyFill="1" applyBorder="1" applyAlignment="1">
      <alignment horizontal="center" vertical="center" shrinkToFit="1"/>
    </xf>
    <xf numFmtId="0" fontId="13" fillId="3" borderId="0" xfId="0" applyFont="1" applyFill="1">
      <alignment vertical="center"/>
    </xf>
    <xf numFmtId="0" fontId="25" fillId="3" borderId="0" xfId="0" applyFont="1" applyFill="1">
      <alignment vertical="center"/>
    </xf>
    <xf numFmtId="0" fontId="35" fillId="3" borderId="18" xfId="0" applyFont="1" applyFill="1" applyBorder="1" applyAlignment="1">
      <alignment horizontal="center" vertical="center" shrinkToFit="1"/>
    </xf>
    <xf numFmtId="0" fontId="35" fillId="3" borderId="86" xfId="0" applyFont="1" applyFill="1" applyBorder="1" applyAlignment="1">
      <alignment horizontal="center" vertical="center" shrinkToFit="1"/>
    </xf>
    <xf numFmtId="0" fontId="35" fillId="3" borderId="20" xfId="0" applyFont="1" applyFill="1" applyBorder="1" applyAlignment="1">
      <alignment horizontal="center" vertical="center" shrinkToFit="1"/>
    </xf>
    <xf numFmtId="0" fontId="35" fillId="3" borderId="76" xfId="0" applyFont="1" applyFill="1" applyBorder="1" applyAlignment="1">
      <alignment horizontal="center" vertical="center"/>
    </xf>
    <xf numFmtId="0" fontId="35" fillId="3" borderId="94" xfId="0" applyFont="1" applyFill="1" applyBorder="1" applyAlignment="1">
      <alignment horizontal="center" vertical="center" shrinkToFit="1"/>
    </xf>
    <xf numFmtId="0" fontId="35" fillId="3" borderId="97" xfId="0" applyFont="1" applyFill="1" applyBorder="1" applyAlignment="1">
      <alignment horizontal="center" vertical="center" shrinkToFit="1"/>
    </xf>
    <xf numFmtId="0" fontId="35" fillId="3" borderId="16" xfId="0" applyFont="1" applyFill="1" applyBorder="1" applyAlignment="1">
      <alignment horizontal="center" vertical="center" shrinkToFit="1"/>
    </xf>
    <xf numFmtId="0" fontId="35" fillId="3" borderId="90" xfId="0" applyFont="1" applyFill="1" applyBorder="1" applyAlignment="1">
      <alignment horizontal="center" vertical="center" shrinkToFit="1"/>
    </xf>
    <xf numFmtId="0" fontId="0" fillId="5" borderId="0" xfId="0" applyFill="1">
      <alignment vertical="center"/>
    </xf>
    <xf numFmtId="0" fontId="30" fillId="2" borderId="0" xfId="0" applyFont="1" applyFill="1" applyAlignment="1">
      <alignment vertical="center" shrinkToFit="1"/>
    </xf>
    <xf numFmtId="0" fontId="3" fillId="2" borderId="0" xfId="0" applyFont="1" applyFill="1" applyAlignment="1">
      <alignment horizontal="center" vertical="center" shrinkToFit="1"/>
    </xf>
    <xf numFmtId="0" fontId="18" fillId="5" borderId="0" xfId="0" applyFont="1" applyFill="1">
      <alignment vertical="center"/>
    </xf>
    <xf numFmtId="0" fontId="39" fillId="5" borderId="0" xfId="0" applyFont="1" applyFill="1">
      <alignment vertical="center"/>
    </xf>
    <xf numFmtId="0" fontId="42" fillId="5" borderId="0" xfId="0" applyFont="1" applyFill="1">
      <alignment vertical="center"/>
    </xf>
    <xf numFmtId="0" fontId="0" fillId="3" borderId="0" xfId="0" applyFill="1" applyBorder="1">
      <alignment vertical="center"/>
    </xf>
    <xf numFmtId="0" fontId="44" fillId="2" borderId="0" xfId="0" applyFont="1" applyFill="1">
      <alignment vertical="center"/>
    </xf>
    <xf numFmtId="0" fontId="45" fillId="2" borderId="0" xfId="0" applyFont="1" applyFill="1" applyBorder="1" applyAlignment="1">
      <alignment horizontal="center" vertical="center"/>
    </xf>
    <xf numFmtId="0" fontId="44" fillId="2" borderId="62" xfId="0" applyFont="1" applyFill="1" applyBorder="1" applyAlignment="1">
      <alignment horizontal="center" vertical="center"/>
    </xf>
    <xf numFmtId="0" fontId="44" fillId="2" borderId="100" xfId="0" applyFont="1" applyFill="1" applyBorder="1">
      <alignment vertical="center"/>
    </xf>
    <xf numFmtId="0" fontId="44" fillId="2" borderId="101" xfId="0" applyFont="1" applyFill="1" applyBorder="1">
      <alignment vertical="center"/>
    </xf>
    <xf numFmtId="0" fontId="44" fillId="2" borderId="102" xfId="0" applyFont="1" applyFill="1" applyBorder="1">
      <alignment vertical="center"/>
    </xf>
    <xf numFmtId="0" fontId="44" fillId="2" borderId="0" xfId="0" applyFont="1" applyFill="1" applyAlignment="1">
      <alignment horizontal="center" vertical="center"/>
    </xf>
    <xf numFmtId="0" fontId="44" fillId="2" borderId="1" xfId="0" applyFont="1" applyFill="1" applyBorder="1" applyAlignment="1">
      <alignment horizontal="center" vertical="center"/>
    </xf>
    <xf numFmtId="0" fontId="44" fillId="2" borderId="103"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104" xfId="0" applyFont="1" applyFill="1" applyBorder="1" applyAlignment="1">
      <alignment horizontal="center" vertical="center"/>
    </xf>
    <xf numFmtId="0" fontId="44" fillId="2" borderId="4" xfId="0" applyFont="1" applyFill="1" applyBorder="1" applyAlignment="1">
      <alignment horizontal="center" vertical="center"/>
    </xf>
    <xf numFmtId="0" fontId="44" fillId="2" borderId="45" xfId="0" applyFont="1" applyFill="1" applyBorder="1">
      <alignment vertical="center"/>
    </xf>
    <xf numFmtId="0" fontId="48" fillId="2" borderId="45" xfId="0" applyFont="1" applyFill="1" applyBorder="1">
      <alignment vertical="center"/>
    </xf>
    <xf numFmtId="0" fontId="44" fillId="2" borderId="45" xfId="0" applyFont="1" applyFill="1" applyBorder="1" applyAlignment="1">
      <alignment vertical="center"/>
    </xf>
    <xf numFmtId="0" fontId="44" fillId="2" borderId="69"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xf>
    <xf numFmtId="0" fontId="44" fillId="2" borderId="121" xfId="0" applyFont="1" applyFill="1" applyBorder="1" applyAlignment="1">
      <alignment horizontal="center" vertical="center"/>
    </xf>
    <xf numFmtId="0" fontId="44" fillId="2" borderId="14" xfId="0" applyFont="1" applyFill="1" applyBorder="1">
      <alignment vertical="center"/>
    </xf>
    <xf numFmtId="0" fontId="48" fillId="2" borderId="14" xfId="0" applyFont="1" applyFill="1" applyBorder="1">
      <alignment vertical="center"/>
    </xf>
    <xf numFmtId="0" fontId="44" fillId="2" borderId="22" xfId="0" applyFont="1" applyFill="1" applyBorder="1" applyAlignment="1">
      <alignment horizontal="center" vertical="center" shrinkToFit="1"/>
    </xf>
    <xf numFmtId="0" fontId="44" fillId="2" borderId="15" xfId="0" applyFont="1" applyFill="1" applyBorder="1">
      <alignment vertical="center"/>
    </xf>
    <xf numFmtId="0" fontId="48" fillId="2" borderId="15" xfId="0" applyFont="1" applyFill="1" applyBorder="1">
      <alignment vertical="center"/>
    </xf>
    <xf numFmtId="0" fontId="44" fillId="2" borderId="18" xfId="0" applyFont="1" applyFill="1" applyBorder="1" applyAlignment="1">
      <alignment horizontal="center" vertical="center" shrinkToFit="1"/>
    </xf>
    <xf numFmtId="0" fontId="44" fillId="2" borderId="16" xfId="0" applyFont="1" applyFill="1" applyBorder="1">
      <alignment vertical="center"/>
    </xf>
    <xf numFmtId="0" fontId="48" fillId="2" borderId="16" xfId="0" applyFont="1" applyFill="1" applyBorder="1">
      <alignment vertical="center"/>
    </xf>
    <xf numFmtId="0" fontId="44" fillId="2" borderId="20" xfId="0" applyFont="1" applyFill="1" applyBorder="1" applyAlignment="1">
      <alignment horizontal="center" vertical="center" shrinkToFit="1"/>
    </xf>
    <xf numFmtId="0" fontId="44" fillId="2" borderId="85" xfId="0" applyFont="1" applyFill="1" applyBorder="1">
      <alignment vertical="center"/>
    </xf>
    <xf numFmtId="0" fontId="48" fillId="2" borderId="85" xfId="0" applyFont="1" applyFill="1" applyBorder="1">
      <alignment vertical="center"/>
    </xf>
    <xf numFmtId="0" fontId="43" fillId="2" borderId="0" xfId="0" applyFont="1" applyFill="1" applyAlignment="1">
      <alignment horizontal="center" vertical="center"/>
    </xf>
    <xf numFmtId="0" fontId="11" fillId="3" borderId="58" xfId="0" applyFont="1" applyFill="1" applyBorder="1" applyAlignment="1" applyProtection="1">
      <alignment horizontal="center" vertical="center" shrinkToFit="1"/>
    </xf>
    <xf numFmtId="0" fontId="11" fillId="3" borderId="15" xfId="0" applyFont="1" applyFill="1" applyBorder="1" applyAlignment="1" applyProtection="1">
      <alignment horizontal="center" vertical="center" shrinkToFit="1"/>
    </xf>
    <xf numFmtId="49" fontId="11" fillId="3" borderId="14" xfId="0" applyNumberFormat="1" applyFont="1" applyFill="1" applyBorder="1" applyAlignment="1">
      <alignment horizontal="center" vertical="center" shrinkToFit="1"/>
    </xf>
    <xf numFmtId="49" fontId="11" fillId="3" borderId="15" xfId="0" applyNumberFormat="1" applyFont="1" applyFill="1" applyBorder="1" applyAlignment="1">
      <alignment horizontal="center" vertical="center" shrinkToFit="1"/>
    </xf>
    <xf numFmtId="49" fontId="11" fillId="3" borderId="16" xfId="0" applyNumberFormat="1" applyFont="1" applyFill="1" applyBorder="1" applyAlignment="1">
      <alignment horizontal="center" vertical="center" shrinkToFit="1"/>
    </xf>
    <xf numFmtId="49" fontId="44" fillId="2" borderId="18" xfId="0" applyNumberFormat="1" applyFont="1" applyFill="1" applyBorder="1" applyAlignment="1">
      <alignment vertical="center"/>
    </xf>
    <xf numFmtId="49" fontId="44" fillId="2" borderId="20" xfId="0" applyNumberFormat="1" applyFont="1" applyFill="1" applyBorder="1" applyAlignment="1">
      <alignment vertical="center"/>
    </xf>
    <xf numFmtId="49" fontId="44" fillId="2" borderId="18" xfId="0" applyNumberFormat="1" applyFont="1" applyFill="1" applyBorder="1">
      <alignment vertical="center"/>
    </xf>
    <xf numFmtId="49" fontId="44" fillId="2" borderId="20" xfId="0" applyNumberFormat="1" applyFont="1" applyFill="1" applyBorder="1">
      <alignment vertical="center"/>
    </xf>
    <xf numFmtId="49" fontId="44" fillId="2" borderId="45" xfId="0" applyNumberFormat="1" applyFont="1" applyFill="1" applyBorder="1" applyAlignment="1">
      <alignment vertical="center"/>
    </xf>
    <xf numFmtId="49" fontId="44" fillId="2" borderId="86" xfId="0" applyNumberFormat="1" applyFont="1" applyFill="1" applyBorder="1" applyAlignment="1">
      <alignment vertical="center"/>
    </xf>
    <xf numFmtId="0" fontId="11" fillId="3" borderId="0" xfId="0" applyFont="1" applyFill="1" applyBorder="1" applyAlignment="1">
      <alignment vertical="center" shrinkToFit="1"/>
    </xf>
    <xf numFmtId="0" fontId="35" fillId="3" borderId="0" xfId="0" applyFont="1" applyFill="1" applyBorder="1" applyAlignment="1">
      <alignment vertical="center"/>
    </xf>
    <xf numFmtId="0" fontId="0" fillId="3" borderId="0" xfId="0" applyFill="1" applyBorder="1" applyAlignment="1">
      <alignment vertical="center"/>
    </xf>
    <xf numFmtId="42" fontId="49" fillId="3" borderId="0" xfId="0" applyNumberFormat="1" applyFont="1" applyFill="1" applyBorder="1" applyAlignment="1">
      <alignment vertical="center" shrinkToFit="1"/>
    </xf>
    <xf numFmtId="0" fontId="11" fillId="3" borderId="114" xfId="0" applyFont="1" applyFill="1" applyBorder="1">
      <alignment vertical="center"/>
    </xf>
    <xf numFmtId="0" fontId="11" fillId="3" borderId="115" xfId="0" applyFont="1" applyFill="1" applyBorder="1">
      <alignment vertical="center"/>
    </xf>
    <xf numFmtId="0" fontId="11" fillId="3" borderId="128" xfId="0" applyFont="1" applyFill="1" applyBorder="1" applyAlignment="1">
      <alignment vertical="center" shrinkToFit="1"/>
    </xf>
    <xf numFmtId="0" fontId="35" fillId="3" borderId="128" xfId="0" applyFont="1" applyFill="1" applyBorder="1" applyAlignment="1">
      <alignment horizontal="center" vertical="center"/>
    </xf>
    <xf numFmtId="0" fontId="0" fillId="3" borderId="128" xfId="0" applyFill="1" applyBorder="1">
      <alignment vertical="center"/>
    </xf>
    <xf numFmtId="0" fontId="44" fillId="6" borderId="5" xfId="0" applyFont="1" applyFill="1" applyBorder="1" applyAlignment="1">
      <alignment horizontal="center" vertical="center"/>
    </xf>
    <xf numFmtId="0" fontId="44" fillId="6" borderId="68" xfId="0" applyFont="1" applyFill="1" applyBorder="1" applyAlignment="1">
      <alignment horizontal="center" vertical="center"/>
    </xf>
    <xf numFmtId="0" fontId="44" fillId="6" borderId="1" xfId="0" applyFont="1" applyFill="1" applyBorder="1" applyAlignment="1">
      <alignment horizontal="center" vertical="center"/>
    </xf>
    <xf numFmtId="0" fontId="44" fillId="6" borderId="67" xfId="0" applyFont="1" applyFill="1" applyBorder="1" applyAlignment="1">
      <alignment horizontal="center" vertical="center"/>
    </xf>
    <xf numFmtId="0" fontId="44" fillId="6" borderId="3" xfId="0" applyFont="1" applyFill="1" applyBorder="1">
      <alignment vertical="center"/>
    </xf>
    <xf numFmtId="0" fontId="44" fillId="6" borderId="66" xfId="0" applyFont="1" applyFill="1" applyBorder="1">
      <alignment vertical="center"/>
    </xf>
    <xf numFmtId="49" fontId="44" fillId="6" borderId="22" xfId="0" applyNumberFormat="1" applyFont="1" applyFill="1" applyBorder="1">
      <alignment vertical="center"/>
    </xf>
    <xf numFmtId="49" fontId="44" fillId="6" borderId="21" xfId="0" applyNumberFormat="1" applyFont="1" applyFill="1" applyBorder="1" applyAlignment="1">
      <alignment horizontal="center" vertical="center" shrinkToFit="1"/>
    </xf>
    <xf numFmtId="0" fontId="44" fillId="6" borderId="14" xfId="0" applyFont="1" applyFill="1" applyBorder="1" applyAlignment="1">
      <alignment horizontal="center" vertical="center" shrinkToFit="1"/>
    </xf>
    <xf numFmtId="49" fontId="44" fillId="6" borderId="17" xfId="0" applyNumberFormat="1" applyFont="1" applyFill="1" applyBorder="1" applyAlignment="1">
      <alignment horizontal="center" vertical="center" shrinkToFit="1"/>
    </xf>
    <xf numFmtId="0" fontId="44" fillId="6" borderId="15" xfId="0" applyFont="1" applyFill="1" applyBorder="1" applyAlignment="1">
      <alignment horizontal="center" vertical="center" shrinkToFit="1"/>
    </xf>
    <xf numFmtId="49" fontId="44" fillId="6" borderId="19" xfId="0" applyNumberFormat="1" applyFont="1" applyFill="1" applyBorder="1" applyAlignment="1">
      <alignment horizontal="center" vertical="center" shrinkToFit="1"/>
    </xf>
    <xf numFmtId="0" fontId="44" fillId="6" borderId="16" xfId="0" applyFont="1" applyFill="1" applyBorder="1" applyAlignment="1">
      <alignment horizontal="center" vertical="center" shrinkToFit="1"/>
    </xf>
    <xf numFmtId="0" fontId="44" fillId="6" borderId="83" xfId="0" applyFont="1" applyFill="1" applyBorder="1" applyAlignment="1">
      <alignment horizontal="center" vertical="center"/>
    </xf>
    <xf numFmtId="0" fontId="44" fillId="6" borderId="84" xfId="0" applyFont="1" applyFill="1" applyBorder="1" applyAlignment="1">
      <alignment horizontal="center" vertical="center"/>
    </xf>
    <xf numFmtId="49" fontId="44" fillId="6" borderId="77" xfId="0" applyNumberFormat="1" applyFont="1" applyFill="1" applyBorder="1" applyAlignment="1">
      <alignment vertical="center"/>
    </xf>
    <xf numFmtId="0" fontId="2" fillId="2" borderId="0" xfId="0" applyFont="1" applyFill="1">
      <alignment vertical="center"/>
    </xf>
    <xf numFmtId="0" fontId="52" fillId="2" borderId="44" xfId="0" applyFont="1" applyFill="1" applyBorder="1">
      <alignment vertical="center"/>
    </xf>
    <xf numFmtId="0" fontId="52" fillId="2" borderId="45" xfId="0" applyFont="1" applyFill="1" applyBorder="1">
      <alignment vertical="center"/>
    </xf>
    <xf numFmtId="0" fontId="36" fillId="5" borderId="0" xfId="0" applyFont="1" applyFill="1" applyAlignment="1">
      <alignment horizontal="center" vertical="center"/>
    </xf>
    <xf numFmtId="0" fontId="37" fillId="4" borderId="87" xfId="0" applyFont="1" applyFill="1" applyBorder="1" applyAlignment="1">
      <alignment horizontal="left" vertical="center" wrapText="1" indent="2"/>
    </xf>
    <xf numFmtId="0" fontId="37" fillId="4" borderId="88" xfId="0" applyFont="1" applyFill="1" applyBorder="1" applyAlignment="1">
      <alignment horizontal="left" vertical="center" indent="2"/>
    </xf>
    <xf numFmtId="0" fontId="37" fillId="4" borderId="89" xfId="0" applyFont="1" applyFill="1" applyBorder="1" applyAlignment="1">
      <alignment horizontal="left" vertical="center" indent="2"/>
    </xf>
    <xf numFmtId="0" fontId="53" fillId="0" borderId="130" xfId="0" applyFont="1" applyFill="1" applyBorder="1" applyAlignment="1">
      <alignment horizontal="center" vertical="center"/>
    </xf>
    <xf numFmtId="0" fontId="53" fillId="0" borderId="131" xfId="0" applyFont="1" applyFill="1" applyBorder="1" applyAlignment="1">
      <alignment horizontal="center" vertical="center"/>
    </xf>
    <xf numFmtId="0" fontId="52" fillId="2" borderId="132" xfId="0" applyFont="1" applyFill="1" applyBorder="1" applyAlignment="1">
      <alignment horizontal="center" vertical="center"/>
    </xf>
    <xf numFmtId="0" fontId="52" fillId="2" borderId="133" xfId="0" applyFont="1" applyFill="1" applyBorder="1" applyAlignment="1">
      <alignment horizontal="center" vertical="center"/>
    </xf>
    <xf numFmtId="0" fontId="52" fillId="0" borderId="132" xfId="0" applyFont="1" applyFill="1" applyBorder="1" applyAlignment="1">
      <alignment horizontal="center" vertical="center"/>
    </xf>
    <xf numFmtId="0" fontId="52" fillId="0" borderId="133" xfId="0" applyFont="1" applyFill="1" applyBorder="1" applyAlignment="1">
      <alignment horizontal="center" vertical="center"/>
    </xf>
    <xf numFmtId="0" fontId="52" fillId="0" borderId="136" xfId="0" applyFont="1" applyFill="1" applyBorder="1" applyAlignment="1">
      <alignment horizontal="center" vertical="center"/>
    </xf>
    <xf numFmtId="0" fontId="52" fillId="0" borderId="137" xfId="0" applyFont="1" applyFill="1" applyBorder="1" applyAlignment="1">
      <alignment horizontal="center" vertical="center"/>
    </xf>
    <xf numFmtId="0" fontId="52" fillId="0" borderId="134" xfId="0" applyFont="1" applyFill="1" applyBorder="1" applyAlignment="1">
      <alignment horizontal="center" vertical="center"/>
    </xf>
    <xf numFmtId="0" fontId="52" fillId="0" borderId="135" xfId="0" applyFont="1" applyFill="1" applyBorder="1" applyAlignment="1">
      <alignment horizontal="center" vertical="center"/>
    </xf>
    <xf numFmtId="0" fontId="52" fillId="2" borderId="138" xfId="0" applyFont="1" applyFill="1" applyBorder="1" applyAlignment="1">
      <alignment horizontal="center" vertical="center"/>
    </xf>
    <xf numFmtId="0" fontId="52" fillId="2" borderId="135" xfId="0" applyFont="1" applyFill="1" applyBorder="1" applyAlignment="1">
      <alignment horizontal="center" vertical="center"/>
    </xf>
    <xf numFmtId="0" fontId="51" fillId="2" borderId="0" xfId="0" applyFont="1" applyFill="1" applyAlignment="1">
      <alignment horizontal="center" vertical="center"/>
    </xf>
    <xf numFmtId="0" fontId="2" fillId="2" borderId="129" xfId="0" applyFont="1" applyFill="1" applyBorder="1" applyAlignment="1">
      <alignment horizontal="center" vertical="center"/>
    </xf>
    <xf numFmtId="0" fontId="2" fillId="2" borderId="130" xfId="0" applyFont="1" applyFill="1" applyBorder="1" applyAlignment="1">
      <alignment horizontal="center" vertical="center"/>
    </xf>
    <xf numFmtId="0" fontId="2" fillId="2" borderId="108" xfId="0" applyFont="1" applyFill="1" applyBorder="1" applyAlignment="1">
      <alignment horizontal="center" vertical="center"/>
    </xf>
    <xf numFmtId="0" fontId="2" fillId="2" borderId="132" xfId="0" applyFont="1" applyFill="1" applyBorder="1" applyAlignment="1">
      <alignment horizontal="center" vertical="center"/>
    </xf>
    <xf numFmtId="0" fontId="2" fillId="2" borderId="109" xfId="0" applyFont="1" applyFill="1" applyBorder="1" applyAlignment="1">
      <alignment horizontal="center" vertical="center"/>
    </xf>
    <xf numFmtId="0" fontId="2" fillId="2" borderId="134" xfId="0" applyFont="1" applyFill="1" applyBorder="1" applyAlignment="1">
      <alignment horizontal="center" vertical="center"/>
    </xf>
    <xf numFmtId="0" fontId="52" fillId="2" borderId="130" xfId="0" applyFont="1" applyFill="1" applyBorder="1" applyAlignment="1">
      <alignment horizontal="center" vertical="center"/>
    </xf>
    <xf numFmtId="0" fontId="52" fillId="2" borderId="153" xfId="0" applyFont="1" applyFill="1" applyBorder="1" applyAlignment="1">
      <alignment horizontal="center" vertical="center"/>
    </xf>
    <xf numFmtId="0" fontId="52" fillId="2" borderId="154" xfId="0" applyFont="1" applyFill="1" applyBorder="1" applyAlignment="1">
      <alignment horizontal="center" vertical="center"/>
    </xf>
    <xf numFmtId="0" fontId="52" fillId="2" borderId="131" xfId="0" applyFont="1" applyFill="1" applyBorder="1" applyAlignment="1">
      <alignment horizontal="center" vertical="center"/>
    </xf>
    <xf numFmtId="0" fontId="2" fillId="2" borderId="139" xfId="0" applyFont="1" applyFill="1" applyBorder="1" applyAlignment="1">
      <alignment horizontal="center" vertical="center"/>
    </xf>
    <xf numFmtId="0" fontId="2" fillId="2" borderId="140" xfId="0" applyFont="1" applyFill="1" applyBorder="1" applyAlignment="1">
      <alignment horizontal="center" vertical="center"/>
    </xf>
    <xf numFmtId="0" fontId="2" fillId="2" borderId="142" xfId="0" applyFont="1" applyFill="1" applyBorder="1" applyAlignment="1">
      <alignment horizontal="center" vertical="center"/>
    </xf>
    <xf numFmtId="0" fontId="2" fillId="2" borderId="143" xfId="0" applyFont="1" applyFill="1" applyBorder="1" applyAlignment="1">
      <alignment horizontal="center" vertical="center"/>
    </xf>
    <xf numFmtId="0" fontId="2" fillId="2" borderId="145" xfId="0" applyFont="1" applyFill="1" applyBorder="1" applyAlignment="1">
      <alignment horizontal="center" vertical="center"/>
    </xf>
    <xf numFmtId="0" fontId="2" fillId="2" borderId="146" xfId="0" applyFont="1" applyFill="1" applyBorder="1" applyAlignment="1">
      <alignment horizontal="center" vertical="center"/>
    </xf>
    <xf numFmtId="0" fontId="2" fillId="0" borderId="140" xfId="0" applyFont="1" applyFill="1" applyBorder="1" applyAlignment="1">
      <alignment horizontal="center" vertical="center"/>
    </xf>
    <xf numFmtId="0" fontId="2" fillId="0" borderId="141" xfId="0" applyFont="1" applyFill="1" applyBorder="1" applyAlignment="1">
      <alignment horizontal="center" vertical="center"/>
    </xf>
    <xf numFmtId="0" fontId="2" fillId="0" borderId="143" xfId="0" applyFont="1" applyFill="1" applyBorder="1" applyAlignment="1">
      <alignment horizontal="center" vertical="center"/>
    </xf>
    <xf numFmtId="0" fontId="2" fillId="0" borderId="144" xfId="0" applyFont="1" applyFill="1" applyBorder="1" applyAlignment="1">
      <alignment horizontal="center" vertical="center"/>
    </xf>
    <xf numFmtId="0" fontId="2" fillId="0" borderId="146" xfId="0" applyFont="1" applyFill="1" applyBorder="1" applyAlignment="1">
      <alignment horizontal="center" vertical="center"/>
    </xf>
    <xf numFmtId="0" fontId="2" fillId="0" borderId="147" xfId="0" applyFont="1" applyFill="1" applyBorder="1" applyAlignment="1">
      <alignment horizontal="center" vertical="center"/>
    </xf>
    <xf numFmtId="0" fontId="2" fillId="2" borderId="148" xfId="0" applyFont="1" applyFill="1" applyBorder="1" applyAlignment="1">
      <alignment horizontal="center" vertical="center"/>
    </xf>
    <xf numFmtId="0" fontId="2" fillId="2" borderId="149" xfId="0" applyFont="1" applyFill="1" applyBorder="1" applyAlignment="1">
      <alignment horizontal="center" vertical="center"/>
    </xf>
    <xf numFmtId="0" fontId="52" fillId="2" borderId="149" xfId="0" applyFont="1" applyFill="1" applyBorder="1" applyAlignment="1">
      <alignment horizontal="center" vertical="center"/>
    </xf>
    <xf numFmtId="0" fontId="52" fillId="2" borderId="150" xfId="0" applyFont="1" applyFill="1" applyBorder="1" applyAlignment="1">
      <alignment horizontal="center" vertical="center"/>
    </xf>
    <xf numFmtId="0" fontId="52" fillId="2" borderId="151" xfId="0" applyFont="1" applyFill="1" applyBorder="1" applyAlignment="1">
      <alignment horizontal="center" vertical="center"/>
    </xf>
    <xf numFmtId="0" fontId="52" fillId="2" borderId="152" xfId="0" applyFont="1" applyFill="1" applyBorder="1" applyAlignment="1">
      <alignment horizontal="center" vertical="center"/>
    </xf>
    <xf numFmtId="0" fontId="11" fillId="3" borderId="51" xfId="0" applyFont="1" applyFill="1" applyBorder="1" applyAlignment="1">
      <alignment horizontal="center" vertical="center" shrinkToFit="1"/>
    </xf>
    <xf numFmtId="0" fontId="11" fillId="3" borderId="52" xfId="0" applyFont="1" applyFill="1" applyBorder="1" applyAlignment="1">
      <alignment horizontal="center" vertical="center" shrinkToFit="1"/>
    </xf>
    <xf numFmtId="0" fontId="11" fillId="3" borderId="55" xfId="0" applyFont="1" applyFill="1" applyBorder="1" applyAlignment="1">
      <alignment horizontal="center" vertical="center" shrinkToFit="1"/>
    </xf>
    <xf numFmtId="0" fontId="12" fillId="3" borderId="0" xfId="0" applyFont="1" applyFill="1" applyAlignment="1">
      <alignment horizontal="center" vertical="center" shrinkToFit="1"/>
    </xf>
    <xf numFmtId="0" fontId="16" fillId="3" borderId="0" xfId="0" applyFont="1" applyFill="1" applyAlignment="1">
      <alignment horizontal="center" vertical="center" shrinkToFit="1"/>
    </xf>
    <xf numFmtId="0" fontId="15" fillId="3" borderId="48" xfId="0" applyFont="1" applyFill="1" applyBorder="1" applyAlignment="1">
      <alignment horizontal="center" vertical="center" shrinkToFit="1"/>
    </xf>
    <xf numFmtId="0" fontId="15" fillId="3" borderId="43" xfId="0" applyFont="1" applyFill="1" applyBorder="1" applyAlignment="1">
      <alignment horizontal="center" vertical="center" shrinkToFit="1"/>
    </xf>
    <xf numFmtId="0" fontId="15" fillId="3" borderId="32" xfId="0" applyFont="1" applyFill="1" applyBorder="1" applyAlignment="1">
      <alignment horizontal="center" vertical="center" shrinkToFit="1"/>
    </xf>
    <xf numFmtId="0" fontId="14" fillId="3" borderId="48" xfId="0" applyFont="1" applyFill="1" applyBorder="1" applyAlignment="1">
      <alignment horizontal="center" vertical="center" shrinkToFit="1"/>
    </xf>
    <xf numFmtId="0" fontId="14" fillId="3" borderId="43" xfId="0" applyFont="1" applyFill="1" applyBorder="1" applyAlignment="1">
      <alignment horizontal="center" vertical="center" shrinkToFit="1"/>
    </xf>
    <xf numFmtId="0" fontId="14" fillId="3" borderId="32" xfId="0" applyFont="1" applyFill="1" applyBorder="1" applyAlignment="1">
      <alignment horizontal="center" vertical="center" shrinkToFit="1"/>
    </xf>
    <xf numFmtId="0" fontId="14" fillId="3" borderId="0" xfId="0" applyFont="1" applyFill="1" applyAlignment="1">
      <alignment horizontal="center" vertical="center" shrinkToFit="1"/>
    </xf>
    <xf numFmtId="0" fontId="11" fillId="3" borderId="53" xfId="0" applyFont="1" applyFill="1" applyBorder="1" applyAlignment="1">
      <alignment horizontal="center" vertical="center" shrinkToFit="1"/>
    </xf>
    <xf numFmtId="0" fontId="11" fillId="3" borderId="56" xfId="0" applyFont="1" applyFill="1" applyBorder="1" applyAlignment="1">
      <alignment horizontal="center" vertical="center" shrinkToFit="1"/>
    </xf>
    <xf numFmtId="0" fontId="11" fillId="3" borderId="44" xfId="0" applyFont="1" applyFill="1" applyBorder="1" applyAlignment="1">
      <alignment horizontal="center" vertical="center" shrinkToFit="1"/>
    </xf>
    <xf numFmtId="0" fontId="11" fillId="3" borderId="45" xfId="0" applyFont="1" applyFill="1" applyBorder="1" applyAlignment="1">
      <alignment horizontal="center" vertical="center" shrinkToFit="1"/>
    </xf>
    <xf numFmtId="0" fontId="11" fillId="3" borderId="42" xfId="0" applyFont="1" applyFill="1" applyBorder="1" applyAlignment="1">
      <alignment horizontal="center" vertical="center" shrinkToFit="1"/>
    </xf>
    <xf numFmtId="0" fontId="11" fillId="3" borderId="43" xfId="0" applyFont="1" applyFill="1" applyBorder="1" applyAlignment="1">
      <alignment horizontal="center" vertical="center" shrinkToFit="1"/>
    </xf>
    <xf numFmtId="0" fontId="13" fillId="3" borderId="45" xfId="0" applyFont="1" applyFill="1" applyBorder="1" applyAlignment="1">
      <alignment horizontal="center" vertical="center" shrinkToFit="1"/>
    </xf>
    <xf numFmtId="0" fontId="13" fillId="3" borderId="46" xfId="0" applyFont="1" applyFill="1" applyBorder="1" applyAlignment="1">
      <alignment horizontal="center" vertical="center" shrinkToFit="1"/>
    </xf>
    <xf numFmtId="0" fontId="44" fillId="2" borderId="0" xfId="0" applyFont="1" applyFill="1" applyAlignment="1">
      <alignment horizontal="center" vertical="center" textRotation="255"/>
    </xf>
    <xf numFmtId="0" fontId="44" fillId="2" borderId="69" xfId="0" applyFont="1" applyFill="1" applyBorder="1" applyAlignment="1">
      <alignment horizontal="center" vertical="center"/>
    </xf>
    <xf numFmtId="0" fontId="44" fillId="2" borderId="70" xfId="0" applyFont="1" applyFill="1" applyBorder="1" applyAlignment="1">
      <alignment horizontal="center" vertical="center"/>
    </xf>
    <xf numFmtId="0" fontId="44" fillId="2" borderId="74" xfId="0" applyFont="1" applyFill="1" applyBorder="1" applyAlignment="1">
      <alignment horizontal="center" vertical="center"/>
    </xf>
    <xf numFmtId="0" fontId="44" fillId="2" borderId="71" xfId="0" applyFont="1" applyFill="1" applyBorder="1" applyAlignment="1">
      <alignment horizontal="center" vertical="center"/>
    </xf>
    <xf numFmtId="0" fontId="44" fillId="2" borderId="75" xfId="0" applyFont="1" applyFill="1" applyBorder="1" applyAlignment="1">
      <alignment horizontal="center" vertical="center"/>
    </xf>
    <xf numFmtId="0" fontId="44" fillId="2" borderId="70" xfId="0" applyFont="1" applyFill="1" applyBorder="1" applyAlignment="1">
      <alignment horizontal="center" vertical="center" shrinkToFit="1"/>
    </xf>
    <xf numFmtId="0" fontId="44" fillId="2" borderId="74" xfId="0" applyFont="1" applyFill="1" applyBorder="1" applyAlignment="1">
      <alignment horizontal="center" vertical="center" shrinkToFit="1"/>
    </xf>
    <xf numFmtId="0" fontId="44" fillId="2" borderId="60" xfId="0" applyFont="1" applyFill="1" applyBorder="1" applyAlignment="1">
      <alignment horizontal="center" vertical="center"/>
    </xf>
    <xf numFmtId="0" fontId="44" fillId="2" borderId="61" xfId="0" applyFont="1" applyFill="1" applyBorder="1" applyAlignment="1">
      <alignment horizontal="center" vertical="center"/>
    </xf>
    <xf numFmtId="0" fontId="45" fillId="2" borderId="61" xfId="0" applyFont="1" applyFill="1" applyBorder="1" applyAlignment="1">
      <alignment horizontal="center" vertical="center"/>
    </xf>
    <xf numFmtId="0" fontId="45" fillId="2" borderId="62" xfId="0" applyFont="1" applyFill="1" applyBorder="1" applyAlignment="1">
      <alignment horizontal="center" vertical="center"/>
    </xf>
    <xf numFmtId="0" fontId="47" fillId="2" borderId="119" xfId="0" applyFont="1" applyFill="1" applyBorder="1" applyAlignment="1">
      <alignment horizontal="center" vertical="center"/>
    </xf>
    <xf numFmtId="0" fontId="46" fillId="6" borderId="122" xfId="0" applyFont="1" applyFill="1" applyBorder="1" applyAlignment="1">
      <alignment horizontal="center" vertical="center" wrapText="1"/>
    </xf>
    <xf numFmtId="0" fontId="46" fillId="6" borderId="123" xfId="0" applyFont="1" applyFill="1" applyBorder="1" applyAlignment="1">
      <alignment horizontal="center" vertical="center" wrapText="1"/>
    </xf>
    <xf numFmtId="0" fontId="46" fillId="6" borderId="124" xfId="0" applyFont="1" applyFill="1" applyBorder="1" applyAlignment="1">
      <alignment horizontal="center" vertical="center" wrapText="1"/>
    </xf>
    <xf numFmtId="0" fontId="46" fillId="6" borderId="125" xfId="0" applyFont="1" applyFill="1" applyBorder="1" applyAlignment="1">
      <alignment horizontal="center" vertical="center" wrapText="1"/>
    </xf>
    <xf numFmtId="0" fontId="46" fillId="6" borderId="126" xfId="0" applyFont="1" applyFill="1" applyBorder="1" applyAlignment="1">
      <alignment horizontal="center" vertical="center" wrapText="1"/>
    </xf>
    <xf numFmtId="0" fontId="46" fillId="6" borderId="127" xfId="0" applyFont="1" applyFill="1" applyBorder="1" applyAlignment="1">
      <alignment horizontal="center" vertical="center" wrapText="1"/>
    </xf>
    <xf numFmtId="0" fontId="43" fillId="2" borderId="0" xfId="0" applyFont="1" applyFill="1" applyAlignment="1">
      <alignment horizontal="center" vertical="center"/>
    </xf>
    <xf numFmtId="0" fontId="0" fillId="3" borderId="122" xfId="0" applyFill="1" applyBorder="1" applyAlignment="1">
      <alignment horizontal="center" vertical="center"/>
    </xf>
    <xf numFmtId="0" fontId="0" fillId="3" borderId="123" xfId="0" applyFill="1" applyBorder="1" applyAlignment="1">
      <alignment horizontal="center" vertical="center"/>
    </xf>
    <xf numFmtId="0" fontId="0" fillId="3" borderId="124" xfId="0" applyFill="1" applyBorder="1" applyAlignment="1">
      <alignment horizontal="center" vertical="center"/>
    </xf>
    <xf numFmtId="42" fontId="50" fillId="3" borderId="125" xfId="0" applyNumberFormat="1" applyFont="1" applyFill="1" applyBorder="1" applyAlignment="1">
      <alignment horizontal="center" vertical="center"/>
    </xf>
    <xf numFmtId="42" fontId="50" fillId="3" borderId="126" xfId="0" applyNumberFormat="1" applyFont="1" applyFill="1" applyBorder="1" applyAlignment="1">
      <alignment horizontal="center" vertical="center"/>
    </xf>
    <xf numFmtId="42" fontId="50" fillId="3" borderId="127" xfId="0" applyNumberFormat="1" applyFont="1" applyFill="1" applyBorder="1" applyAlignment="1">
      <alignment horizontal="center" vertical="center"/>
    </xf>
    <xf numFmtId="42" fontId="31" fillId="3" borderId="0" xfId="0" applyNumberFormat="1" applyFont="1" applyFill="1" applyBorder="1" applyAlignment="1">
      <alignment horizontal="center" vertical="center" wrapText="1"/>
    </xf>
    <xf numFmtId="42" fontId="31" fillId="3" borderId="0" xfId="0" applyNumberFormat="1" applyFont="1" applyFill="1" applyBorder="1" applyAlignment="1">
      <alignment horizontal="center" vertical="center"/>
    </xf>
    <xf numFmtId="0" fontId="11" fillId="3" borderId="114" xfId="0" applyFont="1" applyFill="1" applyBorder="1" applyAlignment="1">
      <alignment horizontal="center" vertical="center" shrinkToFit="1"/>
    </xf>
    <xf numFmtId="0" fontId="11" fillId="3" borderId="115" xfId="0" applyFont="1" applyFill="1" applyBorder="1" applyAlignment="1">
      <alignment horizontal="center" vertical="center" shrinkToFit="1"/>
    </xf>
    <xf numFmtId="0" fontId="11" fillId="3" borderId="116" xfId="0" applyFont="1" applyFill="1" applyBorder="1" applyAlignment="1">
      <alignment horizontal="center" vertical="center" shrinkToFit="1"/>
    </xf>
    <xf numFmtId="0" fontId="35" fillId="3" borderId="128" xfId="0" applyNumberFormat="1" applyFont="1" applyFill="1" applyBorder="1" applyAlignment="1">
      <alignment horizontal="center" vertical="center"/>
    </xf>
    <xf numFmtId="0" fontId="35" fillId="3" borderId="0" xfId="0" applyNumberFormat="1" applyFont="1" applyFill="1" applyBorder="1" applyAlignment="1">
      <alignment horizontal="center" vertical="center"/>
    </xf>
    <xf numFmtId="0" fontId="35" fillId="3" borderId="120" xfId="0" applyNumberFormat="1" applyFont="1" applyFill="1" applyBorder="1" applyAlignment="1">
      <alignment horizontal="center" vertical="center"/>
    </xf>
    <xf numFmtId="42" fontId="35" fillId="3" borderId="117" xfId="0" applyNumberFormat="1" applyFont="1" applyFill="1" applyBorder="1" applyAlignment="1">
      <alignment horizontal="center" vertical="center"/>
    </xf>
    <xf numFmtId="42" fontId="35" fillId="3" borderId="118" xfId="0" applyNumberFormat="1" applyFont="1" applyFill="1" applyBorder="1" applyAlignment="1">
      <alignment horizontal="center" vertical="center"/>
    </xf>
    <xf numFmtId="0" fontId="14" fillId="3" borderId="112" xfId="0" applyFont="1" applyFill="1" applyBorder="1" applyAlignment="1">
      <alignment horizontal="center" vertical="center"/>
    </xf>
    <xf numFmtId="0" fontId="14" fillId="3" borderId="113" xfId="0" applyFont="1" applyFill="1" applyBorder="1" applyAlignment="1">
      <alignment horizontal="center" vertical="center"/>
    </xf>
    <xf numFmtId="0" fontId="33" fillId="3" borderId="0" xfId="0" applyFont="1" applyFill="1" applyAlignment="1">
      <alignment horizontal="center" vertical="center"/>
    </xf>
    <xf numFmtId="0" fontId="13" fillId="3" borderId="17" xfId="0" applyFont="1" applyFill="1" applyBorder="1" applyAlignment="1">
      <alignment horizontal="center" vertical="center" shrinkToFit="1"/>
    </xf>
    <xf numFmtId="0" fontId="13" fillId="3" borderId="15" xfId="0" applyFont="1" applyFill="1" applyBorder="1" applyAlignment="1">
      <alignment horizontal="center" vertical="center" shrinkToFit="1"/>
    </xf>
    <xf numFmtId="0" fontId="34" fillId="3" borderId="15" xfId="0" applyFont="1" applyFill="1" applyBorder="1" applyAlignment="1">
      <alignment horizontal="center" vertical="center" shrinkToFit="1"/>
    </xf>
    <xf numFmtId="0" fontId="34" fillId="3" borderId="18" xfId="0" applyFont="1" applyFill="1" applyBorder="1" applyAlignment="1">
      <alignment horizontal="center" vertical="center" shrinkToFit="1"/>
    </xf>
    <xf numFmtId="0" fontId="34" fillId="3" borderId="16" xfId="0" applyFont="1" applyFill="1" applyBorder="1" applyAlignment="1">
      <alignment horizontal="center" vertical="center" shrinkToFit="1"/>
    </xf>
    <xf numFmtId="0" fontId="34" fillId="3" borderId="20" xfId="0" applyFont="1" applyFill="1" applyBorder="1" applyAlignment="1">
      <alignment horizontal="center" vertical="center" shrinkToFit="1"/>
    </xf>
    <xf numFmtId="0" fontId="13" fillId="3" borderId="19"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98" xfId="0" applyFont="1" applyFill="1" applyBorder="1" applyAlignment="1">
      <alignment horizontal="center" vertical="center"/>
    </xf>
    <xf numFmtId="0" fontId="13" fillId="3" borderId="99" xfId="0" applyFont="1" applyFill="1" applyBorder="1" applyAlignment="1">
      <alignment horizontal="center" vertical="center"/>
    </xf>
    <xf numFmtId="0" fontId="24" fillId="3" borderId="17" xfId="0" applyNumberFormat="1" applyFont="1" applyFill="1" applyBorder="1" applyAlignment="1">
      <alignment horizontal="center" vertical="center" shrinkToFit="1"/>
    </xf>
    <xf numFmtId="0" fontId="24" fillId="3" borderId="15" xfId="0" applyNumberFormat="1" applyFont="1" applyFill="1" applyBorder="1" applyAlignment="1">
      <alignment horizontal="center" vertical="center" shrinkToFit="1"/>
    </xf>
    <xf numFmtId="0" fontId="13" fillId="3" borderId="19" xfId="0" applyFont="1" applyFill="1" applyBorder="1" applyAlignment="1">
      <alignment horizontal="center" vertical="center" shrinkToFit="1"/>
    </xf>
    <xf numFmtId="0" fontId="13" fillId="3" borderId="16" xfId="0" applyFont="1" applyFill="1" applyBorder="1" applyAlignment="1">
      <alignment horizontal="center" vertical="center" shrinkToFit="1"/>
    </xf>
    <xf numFmtId="0" fontId="24" fillId="3" borderId="21" xfId="0" applyNumberFormat="1" applyFont="1" applyFill="1" applyBorder="1" applyAlignment="1">
      <alignment horizontal="center" vertical="center" shrinkToFit="1"/>
    </xf>
    <xf numFmtId="0" fontId="24" fillId="3" borderId="14" xfId="0" applyNumberFormat="1" applyFont="1" applyFill="1" applyBorder="1" applyAlignment="1">
      <alignment horizontal="center" vertical="center" shrinkToFit="1"/>
    </xf>
    <xf numFmtId="0" fontId="32" fillId="3" borderId="0" xfId="0" applyFont="1" applyFill="1" applyAlignment="1">
      <alignment horizontal="center" vertical="center" shrinkToFit="1"/>
    </xf>
    <xf numFmtId="0" fontId="25" fillId="3" borderId="92" xfId="0" applyFont="1" applyFill="1" applyBorder="1" applyAlignment="1">
      <alignment horizontal="center" vertical="center"/>
    </xf>
    <xf numFmtId="0" fontId="25" fillId="3" borderId="0" xfId="0" applyFont="1" applyFill="1" applyAlignment="1">
      <alignment horizontal="center" vertical="center"/>
    </xf>
    <xf numFmtId="0" fontId="13" fillId="3" borderId="63" xfId="0" applyFont="1" applyFill="1" applyBorder="1" applyAlignment="1">
      <alignment horizontal="center" vertical="center" shrinkToFit="1"/>
    </xf>
    <xf numFmtId="0" fontId="13" fillId="3" borderId="64" xfId="0" applyFont="1" applyFill="1" applyBorder="1" applyAlignment="1">
      <alignment horizontal="center" vertical="center" shrinkToFit="1"/>
    </xf>
    <xf numFmtId="0" fontId="34" fillId="3" borderId="64" xfId="0" applyFont="1" applyFill="1" applyBorder="1" applyAlignment="1">
      <alignment horizontal="center" vertical="center" shrinkToFit="1"/>
    </xf>
    <xf numFmtId="0" fontId="34" fillId="3" borderId="65" xfId="0" applyFont="1" applyFill="1" applyBorder="1" applyAlignment="1">
      <alignment horizontal="center" vertical="center" shrinkToFit="1"/>
    </xf>
    <xf numFmtId="0" fontId="13" fillId="3" borderId="95" xfId="0" applyFont="1" applyFill="1" applyBorder="1" applyAlignment="1">
      <alignment horizontal="center" vertical="center"/>
    </xf>
    <xf numFmtId="0" fontId="13" fillId="3" borderId="96"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45" xfId="0" applyFont="1" applyFill="1" applyBorder="1" applyAlignment="1">
      <alignment horizontal="center" vertical="center"/>
    </xf>
    <xf numFmtId="0" fontId="14" fillId="3" borderId="46" xfId="0" applyFont="1" applyFill="1" applyBorder="1" applyAlignment="1">
      <alignment horizontal="center" vertical="center"/>
    </xf>
    <xf numFmtId="0" fontId="13" fillId="3" borderId="91" xfId="0" applyFont="1" applyFill="1" applyBorder="1" applyAlignment="1">
      <alignment horizontal="center" vertical="center"/>
    </xf>
    <xf numFmtId="0" fontId="13" fillId="3" borderId="94" xfId="0" applyFont="1" applyFill="1" applyBorder="1" applyAlignment="1">
      <alignment horizontal="center" vertical="center"/>
    </xf>
    <xf numFmtId="0" fontId="24" fillId="3" borderId="111" xfId="0" applyNumberFormat="1" applyFont="1" applyFill="1" applyBorder="1" applyAlignment="1">
      <alignment horizontal="center" vertical="center" shrinkToFit="1"/>
    </xf>
    <xf numFmtId="0" fontId="24" fillId="3" borderId="85" xfId="0" applyNumberFormat="1" applyFont="1" applyFill="1" applyBorder="1" applyAlignment="1">
      <alignment horizontal="center" vertical="center" shrinkToFi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29" fillId="2" borderId="68"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67" xfId="0" applyFont="1" applyFill="1" applyBorder="1" applyAlignment="1">
      <alignment horizontal="center" vertical="center"/>
    </xf>
    <xf numFmtId="0" fontId="29" fillId="2" borderId="18" xfId="0" applyFont="1" applyFill="1" applyBorder="1" applyAlignment="1">
      <alignment horizontal="center" vertical="center"/>
    </xf>
    <xf numFmtId="0" fontId="24" fillId="3" borderId="19" xfId="0" applyNumberFormat="1" applyFont="1" applyFill="1" applyBorder="1" applyAlignment="1">
      <alignment horizontal="center" vertical="center" shrinkToFit="1"/>
    </xf>
    <xf numFmtId="0" fontId="24" fillId="3" borderId="16" xfId="0" applyNumberFormat="1" applyFont="1" applyFill="1" applyBorder="1" applyAlignment="1">
      <alignment horizontal="center"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FFFF99"/>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47</xdr:row>
      <xdr:rowOff>76200</xdr:rowOff>
    </xdr:from>
    <xdr:to>
      <xdr:col>14</xdr:col>
      <xdr:colOff>419100</xdr:colOff>
      <xdr:row>53</xdr:row>
      <xdr:rowOff>1381125</xdr:rowOff>
    </xdr:to>
    <xdr:pic>
      <xdr:nvPicPr>
        <xdr:cNvPr id="38" name="図 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1610975"/>
          <a:ext cx="10010775" cy="633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28</xdr:row>
      <xdr:rowOff>142875</xdr:rowOff>
    </xdr:from>
    <xdr:to>
      <xdr:col>19</xdr:col>
      <xdr:colOff>552450</xdr:colOff>
      <xdr:row>38</xdr:row>
      <xdr:rowOff>200025</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3200400"/>
          <a:ext cx="13573125" cy="540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666750</xdr:colOff>
      <xdr:row>29</xdr:row>
      <xdr:rowOff>285750</xdr:rowOff>
    </xdr:from>
    <xdr:to>
      <xdr:col>7</xdr:col>
      <xdr:colOff>190500</xdr:colOff>
      <xdr:row>30</xdr:row>
      <xdr:rowOff>104775</xdr:rowOff>
    </xdr:to>
    <xdr:sp macro="" textlink="">
      <xdr:nvSpPr>
        <xdr:cNvPr id="5" name="テキスト ボックス 4"/>
        <xdr:cNvSpPr txBox="1"/>
      </xdr:nvSpPr>
      <xdr:spPr>
        <a:xfrm>
          <a:off x="2038350" y="3800475"/>
          <a:ext cx="29527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600073</xdr:colOff>
      <xdr:row>29</xdr:row>
      <xdr:rowOff>285749</xdr:rowOff>
    </xdr:from>
    <xdr:to>
      <xdr:col>11</xdr:col>
      <xdr:colOff>647700</xdr:colOff>
      <xdr:row>30</xdr:row>
      <xdr:rowOff>114299</xdr:rowOff>
    </xdr:to>
    <xdr:sp macro="" textlink="">
      <xdr:nvSpPr>
        <xdr:cNvPr id="6" name="テキスト ボックス 5"/>
        <xdr:cNvSpPr txBox="1"/>
      </xdr:nvSpPr>
      <xdr:spPr>
        <a:xfrm>
          <a:off x="6086473" y="9105899"/>
          <a:ext cx="2105027"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657225</xdr:colOff>
      <xdr:row>30</xdr:row>
      <xdr:rowOff>161925</xdr:rowOff>
    </xdr:from>
    <xdr:to>
      <xdr:col>7</xdr:col>
      <xdr:colOff>180975</xdr:colOff>
      <xdr:row>30</xdr:row>
      <xdr:rowOff>523875</xdr:rowOff>
    </xdr:to>
    <xdr:sp macro="" textlink="">
      <xdr:nvSpPr>
        <xdr:cNvPr id="7" name="テキスト ボックス 6"/>
        <xdr:cNvSpPr txBox="1"/>
      </xdr:nvSpPr>
      <xdr:spPr>
        <a:xfrm>
          <a:off x="2028825" y="4219575"/>
          <a:ext cx="29527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600075</xdr:colOff>
      <xdr:row>30</xdr:row>
      <xdr:rowOff>161925</xdr:rowOff>
    </xdr:from>
    <xdr:to>
      <xdr:col>13</xdr:col>
      <xdr:colOff>123825</xdr:colOff>
      <xdr:row>30</xdr:row>
      <xdr:rowOff>523875</xdr:rowOff>
    </xdr:to>
    <xdr:sp macro="" textlink="">
      <xdr:nvSpPr>
        <xdr:cNvPr id="9" name="テキスト ボックス 8"/>
        <xdr:cNvSpPr txBox="1"/>
      </xdr:nvSpPr>
      <xdr:spPr>
        <a:xfrm>
          <a:off x="6086475" y="4219575"/>
          <a:ext cx="29527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371475</xdr:colOff>
      <xdr:row>34</xdr:row>
      <xdr:rowOff>9526</xdr:rowOff>
    </xdr:from>
    <xdr:to>
      <xdr:col>1</xdr:col>
      <xdr:colOff>533400</xdr:colOff>
      <xdr:row>37</xdr:row>
      <xdr:rowOff>533401</xdr:rowOff>
    </xdr:to>
    <xdr:sp macro="" textlink="">
      <xdr:nvSpPr>
        <xdr:cNvPr id="10" name="テキスト ボックス 9"/>
        <xdr:cNvSpPr txBox="1"/>
      </xdr:nvSpPr>
      <xdr:spPr>
        <a:xfrm>
          <a:off x="371475" y="6238876"/>
          <a:ext cx="847725" cy="2152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ナンバーは、すべて半角で入力します。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左がアルファベット、右が数字です。</a:t>
          </a:r>
        </a:p>
      </xdr:txBody>
    </xdr:sp>
    <xdr:clientData/>
  </xdr:twoCellAnchor>
  <xdr:twoCellAnchor>
    <xdr:from>
      <xdr:col>2</xdr:col>
      <xdr:colOff>9525</xdr:colOff>
      <xdr:row>34</xdr:row>
      <xdr:rowOff>66674</xdr:rowOff>
    </xdr:from>
    <xdr:to>
      <xdr:col>6</xdr:col>
      <xdr:colOff>66675</xdr:colOff>
      <xdr:row>35</xdr:row>
      <xdr:rowOff>542924</xdr:rowOff>
    </xdr:to>
    <xdr:sp macro="" textlink="">
      <xdr:nvSpPr>
        <xdr:cNvPr id="12" name="テキスト ボックス 11"/>
        <xdr:cNvSpPr txBox="1"/>
      </xdr:nvSpPr>
      <xdr:spPr>
        <a:xfrm>
          <a:off x="1381125" y="6296024"/>
          <a:ext cx="2800350" cy="1019175"/>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競技者氏名を入力します。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ﾌﾘｶﾞﾅは</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半角ｶﾀｶﾅ</a:t>
          </a:r>
          <a:r>
            <a:rPr kumimoji="1" lang="ja-JP" altLang="en-US" sz="1100">
              <a:latin typeface="HG丸ｺﾞｼｯｸM-PRO" panose="020F0600000000000000" pitchFamily="50" charset="-128"/>
              <a:ea typeface="HG丸ｺﾞｼｯｸM-PRO" panose="020F0600000000000000" pitchFamily="50" charset="-128"/>
            </a:rPr>
            <a:t>で入力してください。</a:t>
          </a:r>
        </a:p>
      </xdr:txBody>
    </xdr:sp>
    <xdr:clientData/>
  </xdr:twoCellAnchor>
  <xdr:twoCellAnchor>
    <xdr:from>
      <xdr:col>6</xdr:col>
      <xdr:colOff>171450</xdr:colOff>
      <xdr:row>34</xdr:row>
      <xdr:rowOff>19050</xdr:rowOff>
    </xdr:from>
    <xdr:to>
      <xdr:col>8</xdr:col>
      <xdr:colOff>523875</xdr:colOff>
      <xdr:row>38</xdr:row>
      <xdr:rowOff>0</xdr:rowOff>
    </xdr:to>
    <xdr:sp macro="" textlink="">
      <xdr:nvSpPr>
        <xdr:cNvPr id="13" name="テキスト ボックス 12"/>
        <xdr:cNvSpPr txBox="1"/>
      </xdr:nvSpPr>
      <xdr:spPr>
        <a:xfrm>
          <a:off x="4286250" y="6248400"/>
          <a:ext cx="1724025" cy="2152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性別・学年・種目の順に、プルダウンから選択してください。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種目は、性別を選択しないとプルダウンができませんので気をつけてください。</a:t>
          </a:r>
        </a:p>
      </xdr:txBody>
    </xdr:sp>
    <xdr:clientData/>
  </xdr:twoCellAnchor>
  <xdr:twoCellAnchor>
    <xdr:from>
      <xdr:col>10</xdr:col>
      <xdr:colOff>57150</xdr:colOff>
      <xdr:row>34</xdr:row>
      <xdr:rowOff>66675</xdr:rowOff>
    </xdr:from>
    <xdr:to>
      <xdr:col>13</xdr:col>
      <xdr:colOff>104775</xdr:colOff>
      <xdr:row>37</xdr:row>
      <xdr:rowOff>209550</xdr:rowOff>
    </xdr:to>
    <xdr:sp macro="" textlink="">
      <xdr:nvSpPr>
        <xdr:cNvPr id="14" name="テキスト ボックス 13"/>
        <xdr:cNvSpPr txBox="1"/>
      </xdr:nvSpPr>
      <xdr:spPr>
        <a:xfrm>
          <a:off x="6915150" y="6296025"/>
          <a:ext cx="2105025" cy="177165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標準突破大会と日付は、標準突破大会をプルダウンから選択すれば日付が自動的に表示されます。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リレー種目も同様にできます。</a:t>
          </a:r>
        </a:p>
      </xdr:txBody>
    </xdr:sp>
    <xdr:clientData/>
  </xdr:twoCellAnchor>
  <xdr:twoCellAnchor>
    <xdr:from>
      <xdr:col>13</xdr:col>
      <xdr:colOff>190501</xdr:colOff>
      <xdr:row>33</xdr:row>
      <xdr:rowOff>533400</xdr:rowOff>
    </xdr:from>
    <xdr:to>
      <xdr:col>15</xdr:col>
      <xdr:colOff>228601</xdr:colOff>
      <xdr:row>37</xdr:row>
      <xdr:rowOff>514350</xdr:rowOff>
    </xdr:to>
    <xdr:sp macro="" textlink="">
      <xdr:nvSpPr>
        <xdr:cNvPr id="15" name="テキスト ボックス 14"/>
        <xdr:cNvSpPr txBox="1"/>
      </xdr:nvSpPr>
      <xdr:spPr>
        <a:xfrm>
          <a:off x="9105901" y="6219825"/>
          <a:ext cx="1409700" cy="2152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リレーに出場する選手については、リレー種目とチームをプルダウンから選択してください。</a:t>
          </a:r>
        </a:p>
      </xdr:txBody>
    </xdr:sp>
    <xdr:clientData/>
  </xdr:twoCellAnchor>
  <xdr:twoCellAnchor>
    <xdr:from>
      <xdr:col>9</xdr:col>
      <xdr:colOff>352425</xdr:colOff>
      <xdr:row>33</xdr:row>
      <xdr:rowOff>495300</xdr:rowOff>
    </xdr:from>
    <xdr:to>
      <xdr:col>9</xdr:col>
      <xdr:colOff>628652</xdr:colOff>
      <xdr:row>38</xdr:row>
      <xdr:rowOff>447677</xdr:rowOff>
    </xdr:to>
    <xdr:cxnSp macro="">
      <xdr:nvCxnSpPr>
        <xdr:cNvPr id="18" name="直線矢印コネクタ 17"/>
        <xdr:cNvCxnSpPr/>
      </xdr:nvCxnSpPr>
      <xdr:spPr>
        <a:xfrm flipH="1" flipV="1">
          <a:off x="6524625" y="4676775"/>
          <a:ext cx="276227" cy="2667002"/>
        </a:xfrm>
        <a:prstGeom prst="straightConnector1">
          <a:avLst/>
        </a:prstGeom>
        <a:ln w="317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257175</xdr:colOff>
      <xdr:row>33</xdr:row>
      <xdr:rowOff>485775</xdr:rowOff>
    </xdr:from>
    <xdr:to>
      <xdr:col>15</xdr:col>
      <xdr:colOff>647701</xdr:colOff>
      <xdr:row>38</xdr:row>
      <xdr:rowOff>428625</xdr:rowOff>
    </xdr:to>
    <xdr:cxnSp macro="">
      <xdr:nvCxnSpPr>
        <xdr:cNvPr id="22" name="直線矢印コネクタ 21"/>
        <xdr:cNvCxnSpPr/>
      </xdr:nvCxnSpPr>
      <xdr:spPr>
        <a:xfrm flipV="1">
          <a:off x="10544175" y="4667250"/>
          <a:ext cx="390526" cy="2657475"/>
        </a:xfrm>
        <a:prstGeom prst="straightConnector1">
          <a:avLst/>
        </a:prstGeom>
        <a:ln w="317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76201</xdr:colOff>
      <xdr:row>38</xdr:row>
      <xdr:rowOff>180975</xdr:rowOff>
    </xdr:from>
    <xdr:to>
      <xdr:col>19</xdr:col>
      <xdr:colOff>219075</xdr:colOff>
      <xdr:row>41</xdr:row>
      <xdr:rowOff>361950</xdr:rowOff>
    </xdr:to>
    <xdr:sp macro="" textlink="">
      <xdr:nvSpPr>
        <xdr:cNvPr id="16" name="テキスト ボックス 15"/>
        <xdr:cNvSpPr txBox="1"/>
      </xdr:nvSpPr>
      <xdr:spPr>
        <a:xfrm>
          <a:off x="4876801" y="7077075"/>
          <a:ext cx="8372474" cy="1809750"/>
        </a:xfrm>
        <a:prstGeom prst="rect">
          <a:avLst/>
        </a:prstGeom>
        <a:solidFill>
          <a:srgbClr val="FFCCFF"/>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記録の入力について</a:t>
          </a:r>
          <a:r>
            <a:rPr kumimoji="1" lang="en-US" altLang="ja-JP" sz="1100">
              <a:latin typeface="HG丸ｺﾞｼｯｸM-PRO" panose="020F0600000000000000" pitchFamily="50" charset="-128"/>
              <a:ea typeface="HG丸ｺﾞｼｯｸM-PRO" panose="020F0600000000000000" pitchFamily="50" charset="-128"/>
            </a:rPr>
            <a:t>】</a:t>
          </a:r>
        </a:p>
        <a:p>
          <a:r>
            <a:rPr kumimoji="1" lang="ja-JP" altLang="en-US" sz="1100">
              <a:latin typeface="HG丸ｺﾞｼｯｸM-PRO" panose="020F0600000000000000" pitchFamily="50" charset="-128"/>
              <a:ea typeface="HG丸ｺﾞｼｯｸM-PRO" panose="020F0600000000000000" pitchFamily="50" charset="-128"/>
            </a:rPr>
            <a:t>記録の入力は</a:t>
          </a:r>
          <a:r>
            <a:rPr kumimoji="1" lang="ja-JP" altLang="en-US" sz="2000" b="1" u="sng">
              <a:solidFill>
                <a:srgbClr val="FF0000"/>
              </a:solidFill>
              <a:latin typeface="HGP創英角ﾎﾟｯﾌﾟ体" panose="040B0A00000000000000" pitchFamily="50" charset="-128"/>
              <a:ea typeface="HGP創英角ﾎﾟｯﾌﾟ体" panose="040B0A00000000000000" pitchFamily="50" charset="-128"/>
            </a:rPr>
            <a:t>すべて半角</a:t>
          </a:r>
          <a:r>
            <a:rPr kumimoji="1" lang="ja-JP" altLang="en-US" sz="1100">
              <a:latin typeface="HG丸ｺﾞｼｯｸM-PRO" panose="020F0600000000000000" pitchFamily="50" charset="-128"/>
              <a:ea typeface="HG丸ｺﾞｼｯｸM-PRO" panose="020F0600000000000000" pitchFamily="50" charset="-128"/>
            </a:rPr>
            <a:t>でお願いします。トラックは数字と「．」（ドット）で、フィールドは数字と「ｍ」を使います。トラック種目については、「．」（ドット）と「，」（カンマ）を間違えるミスが散見されますので、気をつけ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＜入力例＞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トラック種目　　　　　　　　　　　　　　　　　　　　フィールド種目</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１３秒０３→</a:t>
          </a:r>
          <a:r>
            <a:rPr kumimoji="1" lang="en-US" altLang="ja-JP" sz="1100">
              <a:latin typeface="HG丸ｺﾞｼｯｸM-PRO" panose="020F0600000000000000" pitchFamily="50" charset="-128"/>
              <a:ea typeface="HG丸ｺﾞｼｯｸM-PRO" panose="020F0600000000000000" pitchFamily="50" charset="-128"/>
            </a:rPr>
            <a:t>13.03</a:t>
          </a:r>
          <a:r>
            <a:rPr kumimoji="1" lang="ja-JP" altLang="en-US" sz="1100">
              <a:latin typeface="HG丸ｺﾞｼｯｸM-PRO" panose="020F0600000000000000" pitchFamily="50" charset="-128"/>
              <a:ea typeface="HG丸ｺﾞｼｯｸM-PRO" panose="020F0600000000000000" pitchFamily="50" charset="-128"/>
            </a:rPr>
            <a:t>　　　　　　　　　　　　　　　　　　　１ｍ２３→</a:t>
          </a:r>
          <a:r>
            <a:rPr kumimoji="1" lang="en-US" altLang="ja-JP" sz="1100">
              <a:latin typeface="HG丸ｺﾞｼｯｸM-PRO" panose="020F0600000000000000" pitchFamily="50" charset="-128"/>
              <a:ea typeface="HG丸ｺﾞｼｯｸM-PRO" panose="020F0600000000000000" pitchFamily="50" charset="-128"/>
            </a:rPr>
            <a:t>1m23</a:t>
          </a:r>
        </a:p>
        <a:p>
          <a:r>
            <a:rPr kumimoji="1" lang="ja-JP" altLang="en-US" sz="1100">
              <a:latin typeface="HG丸ｺﾞｼｯｸM-PRO" panose="020F0600000000000000" pitchFamily="50" charset="-128"/>
              <a:ea typeface="HG丸ｺﾞｼｯｸM-PRO" panose="020F0600000000000000" pitchFamily="50" charset="-128"/>
            </a:rPr>
            <a:t>　　　　　１４秒００→</a:t>
          </a:r>
          <a:r>
            <a:rPr kumimoji="1" lang="en-US" altLang="ja-JP" sz="1100">
              <a:latin typeface="HG丸ｺﾞｼｯｸM-PRO" panose="020F0600000000000000" pitchFamily="50" charset="-128"/>
              <a:ea typeface="HG丸ｺﾞｼｯｸM-PRO" panose="020F0600000000000000" pitchFamily="50" charset="-128"/>
            </a:rPr>
            <a:t>14</a:t>
          </a: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aseline="0">
              <a:latin typeface="HG丸ｺﾞｼｯｸM-PRO" panose="020F0600000000000000" pitchFamily="50" charset="-128"/>
              <a:ea typeface="HG丸ｺﾞｼｯｸM-PRO" panose="020F0600000000000000" pitchFamily="50" charset="-128"/>
            </a:rPr>
            <a:t>  ４ｍ５０→</a:t>
          </a:r>
          <a:r>
            <a:rPr kumimoji="1" lang="en-US" altLang="ja-JP" sz="1100" baseline="0">
              <a:latin typeface="HG丸ｺﾞｼｯｸM-PRO" panose="020F0600000000000000" pitchFamily="50" charset="-128"/>
              <a:ea typeface="HG丸ｺﾞｼｯｸM-PRO" panose="020F0600000000000000" pitchFamily="50" charset="-128"/>
            </a:rPr>
            <a:t>4m50</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１分００秒９０→</a:t>
          </a:r>
          <a:r>
            <a:rPr kumimoji="1" lang="en-US" altLang="ja-JP" sz="1100">
              <a:latin typeface="HG丸ｺﾞｼｯｸM-PRO" panose="020F0600000000000000" pitchFamily="50" charset="-128"/>
              <a:ea typeface="HG丸ｺﾞｼｯｸM-PRO" panose="020F0600000000000000" pitchFamily="50" charset="-128"/>
            </a:rPr>
            <a:t>1.00.90</a:t>
          </a:r>
          <a:r>
            <a:rPr kumimoji="1" lang="ja-JP" altLang="en-US" sz="1100">
              <a:latin typeface="HG丸ｺﾞｼｯｸM-PRO" panose="020F0600000000000000" pitchFamily="50" charset="-128"/>
              <a:ea typeface="HG丸ｺﾞｼｯｸM-PRO" panose="020F0600000000000000" pitchFamily="50" charset="-128"/>
            </a:rPr>
            <a:t>　　　　　　　　　　　　　　　　　３９ｍ００→</a:t>
          </a:r>
          <a:r>
            <a:rPr kumimoji="1" lang="en-US" altLang="ja-JP" sz="1100">
              <a:latin typeface="HG丸ｺﾞｼｯｸM-PRO" panose="020F0600000000000000" pitchFamily="50" charset="-128"/>
              <a:ea typeface="HG丸ｺﾞｼｯｸM-PRO" panose="020F0600000000000000" pitchFamily="50" charset="-128"/>
            </a:rPr>
            <a:t>39m00</a:t>
          </a:r>
        </a:p>
      </xdr:txBody>
    </xdr:sp>
    <xdr:clientData/>
  </xdr:twoCellAnchor>
  <xdr:twoCellAnchor>
    <xdr:from>
      <xdr:col>0</xdr:col>
      <xdr:colOff>219075</xdr:colOff>
      <xdr:row>48</xdr:row>
      <xdr:rowOff>66675</xdr:rowOff>
    </xdr:from>
    <xdr:to>
      <xdr:col>10</xdr:col>
      <xdr:colOff>28575</xdr:colOff>
      <xdr:row>49</xdr:row>
      <xdr:rowOff>114300</xdr:rowOff>
    </xdr:to>
    <xdr:sp macro="" textlink="">
      <xdr:nvSpPr>
        <xdr:cNvPr id="27" name="円/楕円 26"/>
        <xdr:cNvSpPr/>
      </xdr:nvSpPr>
      <xdr:spPr>
        <a:xfrm>
          <a:off x="219075" y="12144375"/>
          <a:ext cx="6667500" cy="590550"/>
        </a:xfrm>
        <a:prstGeom prst="ellipse">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190500</xdr:colOff>
      <xdr:row>47</xdr:row>
      <xdr:rowOff>333375</xdr:rowOff>
    </xdr:from>
    <xdr:to>
      <xdr:col>9</xdr:col>
      <xdr:colOff>428625</xdr:colOff>
      <xdr:row>48</xdr:row>
      <xdr:rowOff>219075</xdr:rowOff>
    </xdr:to>
    <xdr:cxnSp macro="">
      <xdr:nvCxnSpPr>
        <xdr:cNvPr id="29" name="直線矢印コネクタ 28"/>
        <xdr:cNvCxnSpPr/>
      </xdr:nvCxnSpPr>
      <xdr:spPr>
        <a:xfrm flipH="1">
          <a:off x="4991100" y="9620250"/>
          <a:ext cx="1609725" cy="4286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66676</xdr:colOff>
      <xdr:row>47</xdr:row>
      <xdr:rowOff>66675</xdr:rowOff>
    </xdr:from>
    <xdr:to>
      <xdr:col>14</xdr:col>
      <xdr:colOff>47626</xdr:colOff>
      <xdr:row>48</xdr:row>
      <xdr:rowOff>409575</xdr:rowOff>
    </xdr:to>
    <xdr:sp macro="" textlink="">
      <xdr:nvSpPr>
        <xdr:cNvPr id="30" name="テキスト ボックス 29"/>
        <xdr:cNvSpPr txBox="1"/>
      </xdr:nvSpPr>
      <xdr:spPr>
        <a:xfrm>
          <a:off x="6924676" y="11601450"/>
          <a:ext cx="2724150" cy="885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チーム名と団体コードは、「①　一覧」シートに記入されていれば自動で表示されます。</a:t>
          </a:r>
        </a:p>
      </xdr:txBody>
    </xdr:sp>
    <xdr:clientData/>
  </xdr:twoCellAnchor>
  <xdr:twoCellAnchor>
    <xdr:from>
      <xdr:col>0</xdr:col>
      <xdr:colOff>219075</xdr:colOff>
      <xdr:row>51</xdr:row>
      <xdr:rowOff>942976</xdr:rowOff>
    </xdr:from>
    <xdr:to>
      <xdr:col>1</xdr:col>
      <xdr:colOff>600075</xdr:colOff>
      <xdr:row>52</xdr:row>
      <xdr:rowOff>1019176</xdr:rowOff>
    </xdr:to>
    <xdr:sp macro="" textlink="">
      <xdr:nvSpPr>
        <xdr:cNvPr id="31" name="円/楕円 30"/>
        <xdr:cNvSpPr/>
      </xdr:nvSpPr>
      <xdr:spPr>
        <a:xfrm>
          <a:off x="219075" y="14868526"/>
          <a:ext cx="1066800" cy="1504950"/>
        </a:xfrm>
        <a:prstGeom prst="ellipse">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123827</xdr:colOff>
      <xdr:row>52</xdr:row>
      <xdr:rowOff>476251</xdr:rowOff>
    </xdr:from>
    <xdr:to>
      <xdr:col>1</xdr:col>
      <xdr:colOff>180975</xdr:colOff>
      <xdr:row>53</xdr:row>
      <xdr:rowOff>266700</xdr:rowOff>
    </xdr:to>
    <xdr:cxnSp macro="">
      <xdr:nvCxnSpPr>
        <xdr:cNvPr id="32" name="直線矢印コネクタ 31"/>
        <xdr:cNvCxnSpPr/>
      </xdr:nvCxnSpPr>
      <xdr:spPr>
        <a:xfrm flipH="1" flipV="1">
          <a:off x="809627" y="15830551"/>
          <a:ext cx="57148" cy="121919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53</xdr:row>
      <xdr:rowOff>123824</xdr:rowOff>
    </xdr:from>
    <xdr:to>
      <xdr:col>3</xdr:col>
      <xdr:colOff>666750</xdr:colOff>
      <xdr:row>53</xdr:row>
      <xdr:rowOff>1314449</xdr:rowOff>
    </xdr:to>
    <xdr:sp macro="" textlink="">
      <xdr:nvSpPr>
        <xdr:cNvPr id="34" name="テキスト ボックス 33"/>
        <xdr:cNvSpPr txBox="1"/>
      </xdr:nvSpPr>
      <xdr:spPr>
        <a:xfrm>
          <a:off x="0" y="16906874"/>
          <a:ext cx="2724150" cy="1190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ナンバーは、英字・数字とも黄色のセルに</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半角で</a:t>
          </a:r>
          <a:r>
            <a:rPr kumimoji="1" lang="ja-JP" altLang="en-US" sz="1100">
              <a:latin typeface="HG丸ｺﾞｼｯｸM-PRO" panose="020F0600000000000000" pitchFamily="50" charset="-128"/>
              <a:ea typeface="HG丸ｺﾞｼｯｸM-PRO" panose="020F0600000000000000" pitchFamily="50" charset="-128"/>
            </a:rPr>
            <a:t>入力してください。入力したら氏名が表示されます。</a:t>
          </a:r>
        </a:p>
      </xdr:txBody>
    </xdr:sp>
    <xdr:clientData/>
  </xdr:twoCellAnchor>
  <xdr:twoCellAnchor>
    <xdr:from>
      <xdr:col>2</xdr:col>
      <xdr:colOff>561975</xdr:colOff>
      <xdr:row>51</xdr:row>
      <xdr:rowOff>942976</xdr:rowOff>
    </xdr:from>
    <xdr:to>
      <xdr:col>3</xdr:col>
      <xdr:colOff>581025</xdr:colOff>
      <xdr:row>51</xdr:row>
      <xdr:rowOff>1343026</xdr:rowOff>
    </xdr:to>
    <xdr:sp macro="" textlink="">
      <xdr:nvSpPr>
        <xdr:cNvPr id="36" name="円/楕円 35"/>
        <xdr:cNvSpPr/>
      </xdr:nvSpPr>
      <xdr:spPr>
        <a:xfrm>
          <a:off x="1933575" y="14868526"/>
          <a:ext cx="704850" cy="400050"/>
        </a:xfrm>
        <a:prstGeom prst="ellipse">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266701</xdr:colOff>
      <xdr:row>51</xdr:row>
      <xdr:rowOff>1143001</xdr:rowOff>
    </xdr:from>
    <xdr:to>
      <xdr:col>4</xdr:col>
      <xdr:colOff>466725</xdr:colOff>
      <xdr:row>52</xdr:row>
      <xdr:rowOff>962025</xdr:rowOff>
    </xdr:to>
    <xdr:cxnSp macro="">
      <xdr:nvCxnSpPr>
        <xdr:cNvPr id="37" name="直線矢印コネクタ 36"/>
        <xdr:cNvCxnSpPr/>
      </xdr:nvCxnSpPr>
      <xdr:spPr>
        <a:xfrm flipH="1" flipV="1">
          <a:off x="2324101" y="15068551"/>
          <a:ext cx="885824" cy="124777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657225</xdr:colOff>
      <xdr:row>52</xdr:row>
      <xdr:rowOff>381000</xdr:rowOff>
    </xdr:from>
    <xdr:to>
      <xdr:col>7</xdr:col>
      <xdr:colOff>638175</xdr:colOff>
      <xdr:row>53</xdr:row>
      <xdr:rowOff>76200</xdr:rowOff>
    </xdr:to>
    <xdr:sp macro="" textlink="">
      <xdr:nvSpPr>
        <xdr:cNvPr id="39" name="テキスト ボックス 38"/>
        <xdr:cNvSpPr txBox="1"/>
      </xdr:nvSpPr>
      <xdr:spPr>
        <a:xfrm>
          <a:off x="2714625" y="15735300"/>
          <a:ext cx="2724150" cy="11239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記録は、一番上の黄色いセルに入力すれば、後は自動で表示されます。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（ただし、ナンバーを書いた分しか表示されません）</a:t>
          </a:r>
        </a:p>
      </xdr:txBody>
    </xdr:sp>
    <xdr:clientData/>
  </xdr:twoCellAnchor>
  <xdr:twoCellAnchor editAs="oneCell">
    <xdr:from>
      <xdr:col>0</xdr:col>
      <xdr:colOff>0</xdr:colOff>
      <xdr:row>57</xdr:row>
      <xdr:rowOff>85725</xdr:rowOff>
    </xdr:from>
    <xdr:to>
      <xdr:col>6</xdr:col>
      <xdr:colOff>542925</xdr:colOff>
      <xdr:row>70</xdr:row>
      <xdr:rowOff>123825</xdr:rowOff>
    </xdr:to>
    <xdr:pic>
      <xdr:nvPicPr>
        <xdr:cNvPr id="40" name="図 3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6497300"/>
          <a:ext cx="4657725" cy="7096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180975</xdr:colOff>
      <xdr:row>60</xdr:row>
      <xdr:rowOff>504825</xdr:rowOff>
    </xdr:from>
    <xdr:to>
      <xdr:col>6</xdr:col>
      <xdr:colOff>238125</xdr:colOff>
      <xdr:row>63</xdr:row>
      <xdr:rowOff>514350</xdr:rowOff>
    </xdr:to>
    <xdr:sp macro="" textlink="">
      <xdr:nvSpPr>
        <xdr:cNvPr id="41" name="テキスト ボックス 40"/>
        <xdr:cNvSpPr txBox="1"/>
      </xdr:nvSpPr>
      <xdr:spPr>
        <a:xfrm>
          <a:off x="180975" y="17887950"/>
          <a:ext cx="4171950" cy="1638300"/>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このシートは、すべて保護されています。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プログラム購入冊数の修正は、「①　初期設定」から行ってください。</a:t>
          </a:r>
        </a:p>
      </xdr:txBody>
    </xdr:sp>
    <xdr:clientData/>
  </xdr:twoCellAnchor>
  <xdr:twoCellAnchor>
    <xdr:from>
      <xdr:col>10</xdr:col>
      <xdr:colOff>457200</xdr:colOff>
      <xdr:row>51</xdr:row>
      <xdr:rowOff>838200</xdr:rowOff>
    </xdr:from>
    <xdr:to>
      <xdr:col>13</xdr:col>
      <xdr:colOff>504825</xdr:colOff>
      <xdr:row>52</xdr:row>
      <xdr:rowOff>914400</xdr:rowOff>
    </xdr:to>
    <xdr:sp macro="" textlink="">
      <xdr:nvSpPr>
        <xdr:cNvPr id="45" name="円/楕円 44"/>
        <xdr:cNvSpPr/>
      </xdr:nvSpPr>
      <xdr:spPr>
        <a:xfrm>
          <a:off x="7315200" y="14763750"/>
          <a:ext cx="2105025" cy="1504950"/>
        </a:xfrm>
        <a:prstGeom prst="ellipse">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247650</xdr:colOff>
      <xdr:row>52</xdr:row>
      <xdr:rowOff>228600</xdr:rowOff>
    </xdr:from>
    <xdr:to>
      <xdr:col>12</xdr:col>
      <xdr:colOff>247650</xdr:colOff>
      <xdr:row>53</xdr:row>
      <xdr:rowOff>133350</xdr:rowOff>
    </xdr:to>
    <xdr:cxnSp macro="">
      <xdr:nvCxnSpPr>
        <xdr:cNvPr id="47" name="直線矢印コネクタ 46"/>
        <xdr:cNvCxnSpPr/>
      </xdr:nvCxnSpPr>
      <xdr:spPr>
        <a:xfrm flipV="1">
          <a:off x="8477250" y="15582900"/>
          <a:ext cx="0" cy="13335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53</xdr:row>
      <xdr:rowOff>0</xdr:rowOff>
    </xdr:from>
    <xdr:to>
      <xdr:col>14</xdr:col>
      <xdr:colOff>266699</xdr:colOff>
      <xdr:row>53</xdr:row>
      <xdr:rowOff>1123950</xdr:rowOff>
    </xdr:to>
    <xdr:sp macro="" textlink="">
      <xdr:nvSpPr>
        <xdr:cNvPr id="48" name="テキスト ボックス 47"/>
        <xdr:cNvSpPr txBox="1"/>
      </xdr:nvSpPr>
      <xdr:spPr>
        <a:xfrm>
          <a:off x="6191250" y="16783050"/>
          <a:ext cx="3676649" cy="11239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メンバー２名以上が１００ｍの標準記録を突破して出場する場合は、</a:t>
          </a:r>
          <a:r>
            <a:rPr kumimoji="1" lang="ja-JP" altLang="en-US" sz="1100" b="1" u="sng">
              <a:latin typeface="HG丸ｺﾞｼｯｸM-PRO" panose="020F0600000000000000" pitchFamily="50" charset="-128"/>
              <a:ea typeface="HG丸ｺﾞｼｯｸM-PRO" panose="020F0600000000000000" pitchFamily="50" charset="-128"/>
            </a:rPr>
            <a:t>１００ｍの記録と標準突破大会を入力</a:t>
          </a:r>
          <a:r>
            <a:rPr kumimoji="1" lang="ja-JP" altLang="en-US" sz="1100">
              <a:latin typeface="HG丸ｺﾞｼｯｸM-PRO" panose="020F0600000000000000" pitchFamily="50" charset="-128"/>
              <a:ea typeface="HG丸ｺﾞｼｯｸM-PRO" panose="020F0600000000000000" pitchFamily="50" charset="-128"/>
            </a:rPr>
            <a:t>してください。記録は半角で入力をしてください。</a:t>
          </a:r>
        </a:p>
      </xdr:txBody>
    </xdr:sp>
    <xdr:clientData/>
  </xdr:twoCellAnchor>
  <xdr:twoCellAnchor editAs="oneCell">
    <xdr:from>
      <xdr:col>0</xdr:col>
      <xdr:colOff>114300</xdr:colOff>
      <xdr:row>9</xdr:row>
      <xdr:rowOff>161926</xdr:rowOff>
    </xdr:from>
    <xdr:to>
      <xdr:col>5</xdr:col>
      <xdr:colOff>66389</xdr:colOff>
      <xdr:row>23</xdr:row>
      <xdr:rowOff>95250</xdr:rowOff>
    </xdr:to>
    <xdr:pic>
      <xdr:nvPicPr>
        <xdr:cNvPr id="33" name="図 3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3133726"/>
          <a:ext cx="3381089" cy="3933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219075</xdr:colOff>
      <xdr:row>12</xdr:row>
      <xdr:rowOff>66675</xdr:rowOff>
    </xdr:from>
    <xdr:to>
      <xdr:col>15</xdr:col>
      <xdr:colOff>238125</xdr:colOff>
      <xdr:row>19</xdr:row>
      <xdr:rowOff>180974</xdr:rowOff>
    </xdr:to>
    <xdr:sp macro="" textlink="">
      <xdr:nvSpPr>
        <xdr:cNvPr id="2" name="テキスト ボックス 1"/>
        <xdr:cNvSpPr txBox="1"/>
      </xdr:nvSpPr>
      <xdr:spPr>
        <a:xfrm>
          <a:off x="3648075" y="3895725"/>
          <a:ext cx="6877050" cy="2114549"/>
        </a:xfrm>
        <a:prstGeom prst="rect">
          <a:avLst/>
        </a:prstGeom>
        <a:noFill/>
        <a:ln w="762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HG丸ｺﾞｼｯｸM-PRO" panose="020F0600000000000000" pitchFamily="50" charset="-128"/>
              <a:ea typeface="HG丸ｺﾞｼｯｸM-PRO" panose="020F0600000000000000" pitchFamily="50" charset="-128"/>
            </a:rPr>
            <a:t>（１）団体名をプルダウンから選択します。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（２）申し込み責任者氏名と申し込み責任者連絡先を入力します。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（３）プログラム購入冊数を半角で入力します。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（４）一覧に入力が完了したら、</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参加選手数と、補助役員数が表示されます。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（５）補助役員数に合わせ、補助役員をしていただける方の氏名を入力します。</a:t>
          </a:r>
        </a:p>
      </xdr:txBody>
    </xdr:sp>
    <xdr:clientData/>
  </xdr:twoCellAnchor>
  <xdr:twoCellAnchor>
    <xdr:from>
      <xdr:col>2</xdr:col>
      <xdr:colOff>133350</xdr:colOff>
      <xdr:row>29</xdr:row>
      <xdr:rowOff>85725</xdr:rowOff>
    </xdr:from>
    <xdr:to>
      <xdr:col>13</xdr:col>
      <xdr:colOff>190500</xdr:colOff>
      <xdr:row>31</xdr:row>
      <xdr:rowOff>142875</xdr:rowOff>
    </xdr:to>
    <xdr:sp macro="" textlink="">
      <xdr:nvSpPr>
        <xdr:cNvPr id="3" name="円/楕円 2"/>
        <xdr:cNvSpPr/>
      </xdr:nvSpPr>
      <xdr:spPr>
        <a:xfrm>
          <a:off x="1504950" y="8905875"/>
          <a:ext cx="7600950" cy="1143000"/>
        </a:xfrm>
        <a:prstGeom prst="ellipse">
          <a:avLst/>
        </a:prstGeom>
        <a:noFill/>
        <a:ln w="539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190500</xdr:colOff>
      <xdr:row>29</xdr:row>
      <xdr:rowOff>457200</xdr:rowOff>
    </xdr:from>
    <xdr:to>
      <xdr:col>14</xdr:col>
      <xdr:colOff>600075</xdr:colOff>
      <xdr:row>30</xdr:row>
      <xdr:rowOff>114300</xdr:rowOff>
    </xdr:to>
    <xdr:cxnSp macro="">
      <xdr:nvCxnSpPr>
        <xdr:cNvPr id="8" name="直線矢印コネクタ 7"/>
        <xdr:cNvCxnSpPr>
          <a:endCxn id="3" idx="6"/>
        </xdr:cNvCxnSpPr>
      </xdr:nvCxnSpPr>
      <xdr:spPr>
        <a:xfrm flipH="1">
          <a:off x="9105900" y="9277350"/>
          <a:ext cx="1095375" cy="200025"/>
        </a:xfrm>
        <a:prstGeom prst="straightConnector1">
          <a:avLst/>
        </a:prstGeom>
        <a:ln w="476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590549</xdr:colOff>
      <xdr:row>29</xdr:row>
      <xdr:rowOff>133350</xdr:rowOff>
    </xdr:from>
    <xdr:to>
      <xdr:col>20</xdr:col>
      <xdr:colOff>352424</xdr:colOff>
      <xdr:row>30</xdr:row>
      <xdr:rowOff>276225</xdr:rowOff>
    </xdr:to>
    <xdr:sp macro="" textlink="">
      <xdr:nvSpPr>
        <xdr:cNvPr id="17" name="テキスト ボックス 16"/>
        <xdr:cNvSpPr txBox="1"/>
      </xdr:nvSpPr>
      <xdr:spPr>
        <a:xfrm>
          <a:off x="10191749" y="8953500"/>
          <a:ext cx="38766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ここは、「①　初期設定」シートが入力してあればすべて自動で表示されます。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workbookViewId="0">
      <selection activeCell="N7" sqref="N7"/>
    </sheetView>
  </sheetViews>
  <sheetFormatPr defaultRowHeight="42.75" customHeight="1" x14ac:dyDescent="0.15"/>
  <cols>
    <col min="1" max="16384" width="9" style="137"/>
  </cols>
  <sheetData>
    <row r="1" spans="1:14" ht="42.75" customHeight="1" thickBot="1" x14ac:dyDescent="0.2">
      <c r="A1" s="215" t="s">
        <v>328</v>
      </c>
      <c r="B1" s="215"/>
      <c r="C1" s="215"/>
      <c r="D1" s="215"/>
      <c r="E1" s="215"/>
      <c r="F1" s="215"/>
      <c r="G1" s="215"/>
      <c r="H1" s="215"/>
      <c r="I1" s="215"/>
      <c r="J1" s="215"/>
      <c r="K1" s="215"/>
      <c r="L1" s="215"/>
      <c r="M1" s="215"/>
      <c r="N1" s="215"/>
    </row>
    <row r="2" spans="1:14" ht="75" customHeight="1" thickTop="1" thickBot="1" x14ac:dyDescent="0.2">
      <c r="A2" s="216" t="s">
        <v>333</v>
      </c>
      <c r="B2" s="217"/>
      <c r="C2" s="217"/>
      <c r="D2" s="217"/>
      <c r="E2" s="217"/>
      <c r="F2" s="217"/>
      <c r="G2" s="217"/>
      <c r="H2" s="217"/>
      <c r="I2" s="217"/>
      <c r="J2" s="217"/>
      <c r="K2" s="217"/>
      <c r="L2" s="217"/>
      <c r="M2" s="217"/>
      <c r="N2" s="218"/>
    </row>
    <row r="3" spans="1:14" ht="12.75" customHeight="1" thickTop="1" x14ac:dyDescent="0.15"/>
    <row r="4" spans="1:14" ht="21.75" customHeight="1" x14ac:dyDescent="0.15">
      <c r="A4" s="140" t="s">
        <v>370</v>
      </c>
    </row>
    <row r="5" spans="1:14" ht="24" customHeight="1" x14ac:dyDescent="0.15">
      <c r="A5" s="140" t="s">
        <v>332</v>
      </c>
    </row>
    <row r="6" spans="1:14" ht="12.75" customHeight="1" x14ac:dyDescent="0.15"/>
    <row r="7" spans="1:14" s="140" customFormat="1" ht="22.5" customHeight="1" x14ac:dyDescent="0.15">
      <c r="A7" s="140" t="s">
        <v>362</v>
      </c>
    </row>
    <row r="8" spans="1:14" s="140" customFormat="1" ht="22.5" customHeight="1" x14ac:dyDescent="0.15">
      <c r="A8" s="140" t="s">
        <v>363</v>
      </c>
    </row>
    <row r="9" spans="1:14" s="140" customFormat="1" ht="22.5" customHeight="1" x14ac:dyDescent="0.15">
      <c r="A9" s="140" t="s">
        <v>364</v>
      </c>
    </row>
    <row r="10" spans="1:14" s="140" customFormat="1" ht="22.5" customHeight="1" x14ac:dyDescent="0.15"/>
    <row r="11" spans="1:14" s="140" customFormat="1" ht="22.5" customHeight="1" x14ac:dyDescent="0.15"/>
    <row r="12" spans="1:14" s="140" customFormat="1" ht="22.5" customHeight="1" x14ac:dyDescent="0.15"/>
    <row r="13" spans="1:14" s="140" customFormat="1" ht="22.5" customHeight="1" x14ac:dyDescent="0.15"/>
    <row r="14" spans="1:14" s="140" customFormat="1" ht="22.5" customHeight="1" x14ac:dyDescent="0.15"/>
    <row r="15" spans="1:14" s="140" customFormat="1" ht="22.5" customHeight="1" x14ac:dyDescent="0.15"/>
    <row r="16" spans="1:14" s="140" customFormat="1" ht="22.5" customHeight="1" x14ac:dyDescent="0.15"/>
    <row r="17" spans="1:1" s="140" customFormat="1" ht="22.5" customHeight="1" x14ac:dyDescent="0.15"/>
    <row r="18" spans="1:1" s="140" customFormat="1" ht="22.5" customHeight="1" x14ac:dyDescent="0.15"/>
    <row r="19" spans="1:1" s="140" customFormat="1" ht="22.5" customHeight="1" x14ac:dyDescent="0.15"/>
    <row r="20" spans="1:1" s="140" customFormat="1" ht="22.5" customHeight="1" x14ac:dyDescent="0.15"/>
    <row r="21" spans="1:1" s="140" customFormat="1" ht="22.5" customHeight="1" x14ac:dyDescent="0.15"/>
    <row r="22" spans="1:1" s="140" customFormat="1" ht="22.5" customHeight="1" x14ac:dyDescent="0.15"/>
    <row r="23" spans="1:1" s="140" customFormat="1" ht="22.5" customHeight="1" x14ac:dyDescent="0.15"/>
    <row r="24" spans="1:1" s="140" customFormat="1" ht="22.5" customHeight="1" x14ac:dyDescent="0.15"/>
    <row r="25" spans="1:1" ht="12.75" customHeight="1" x14ac:dyDescent="0.15"/>
    <row r="26" spans="1:1" ht="17.25" x14ac:dyDescent="0.15">
      <c r="A26" s="140" t="s">
        <v>360</v>
      </c>
    </row>
    <row r="27" spans="1:1" ht="17.25" x14ac:dyDescent="0.15">
      <c r="A27" s="140" t="s">
        <v>371</v>
      </c>
    </row>
    <row r="28" spans="1:1" ht="17.25" x14ac:dyDescent="0.15">
      <c r="A28" s="140" t="s">
        <v>372</v>
      </c>
    </row>
    <row r="29" spans="1:1" ht="36" customHeight="1" x14ac:dyDescent="0.15"/>
    <row r="43" spans="1:1" s="140" customFormat="1" ht="17.25" x14ac:dyDescent="0.15">
      <c r="A43" s="140" t="s">
        <v>365</v>
      </c>
    </row>
    <row r="44" spans="1:1" s="140" customFormat="1" ht="17.25" x14ac:dyDescent="0.15">
      <c r="A44" s="140" t="s">
        <v>330</v>
      </c>
    </row>
    <row r="45" spans="1:1" s="140" customFormat="1" ht="24" customHeight="1" x14ac:dyDescent="0.15">
      <c r="A45" s="141" t="s">
        <v>331</v>
      </c>
    </row>
    <row r="46" spans="1:1" s="140" customFormat="1" ht="17.25" customHeight="1" x14ac:dyDescent="0.15">
      <c r="A46" s="142" t="s">
        <v>334</v>
      </c>
    </row>
    <row r="47" spans="1:1" s="140" customFormat="1" ht="17.25" customHeight="1" x14ac:dyDescent="0.15">
      <c r="A47" s="142" t="s">
        <v>344</v>
      </c>
    </row>
    <row r="48" spans="1:1" s="140" customFormat="1" ht="42.75" customHeight="1" x14ac:dyDescent="0.15"/>
    <row r="49" spans="1:1" s="140" customFormat="1" ht="42.75" customHeight="1" x14ac:dyDescent="0.15"/>
    <row r="50" spans="1:1" s="140" customFormat="1" ht="42.75" customHeight="1" x14ac:dyDescent="0.15"/>
    <row r="51" spans="1:1" s="140" customFormat="1" ht="42.75" customHeight="1" x14ac:dyDescent="0.15"/>
    <row r="52" spans="1:1" s="140" customFormat="1" ht="112.5" customHeight="1" x14ac:dyDescent="0.15"/>
    <row r="53" spans="1:1" s="140" customFormat="1" ht="112.5" customHeight="1" x14ac:dyDescent="0.15"/>
    <row r="54" spans="1:1" s="140" customFormat="1" ht="112.5" customHeight="1" x14ac:dyDescent="0.15"/>
    <row r="55" spans="1:1" s="140" customFormat="1" ht="23.25" customHeight="1" x14ac:dyDescent="0.15"/>
    <row r="56" spans="1:1" s="140" customFormat="1" ht="17.25" x14ac:dyDescent="0.15">
      <c r="A56" s="140" t="s">
        <v>366</v>
      </c>
    </row>
    <row r="57" spans="1:1" s="140" customFormat="1" ht="17.25" x14ac:dyDescent="0.15">
      <c r="A57" s="140" t="s">
        <v>361</v>
      </c>
    </row>
    <row r="58" spans="1:1" s="140" customFormat="1" ht="42.75" customHeight="1" x14ac:dyDescent="0.15"/>
    <row r="59" spans="1:1" s="140" customFormat="1" ht="42.75" customHeight="1" x14ac:dyDescent="0.15"/>
    <row r="60" spans="1:1" s="140" customFormat="1" ht="42.75" customHeight="1" x14ac:dyDescent="0.15"/>
    <row r="61" spans="1:1" s="140" customFormat="1" ht="42.75" customHeight="1" x14ac:dyDescent="0.15"/>
    <row r="62" spans="1:1" s="140" customFormat="1" ht="42.75" customHeight="1" x14ac:dyDescent="0.15"/>
    <row r="63" spans="1:1" s="140" customFormat="1" ht="42.75" customHeight="1" x14ac:dyDescent="0.15"/>
    <row r="64" spans="1:1" s="140" customFormat="1" ht="42.75" customHeight="1" x14ac:dyDescent="0.15"/>
    <row r="65" spans="1:1" s="140" customFormat="1" ht="42.75" customHeight="1" x14ac:dyDescent="0.15"/>
    <row r="66" spans="1:1" s="140" customFormat="1" ht="42.75" customHeight="1" x14ac:dyDescent="0.15"/>
    <row r="67" spans="1:1" s="140" customFormat="1" ht="42.75" customHeight="1" x14ac:dyDescent="0.15"/>
    <row r="68" spans="1:1" s="140" customFormat="1" ht="42.75" customHeight="1" x14ac:dyDescent="0.15"/>
    <row r="69" spans="1:1" s="140" customFormat="1" ht="42.75" customHeight="1" x14ac:dyDescent="0.15"/>
    <row r="70" spans="1:1" s="140" customFormat="1" ht="42.75" customHeight="1" x14ac:dyDescent="0.15"/>
    <row r="71" spans="1:1" s="140" customFormat="1" ht="22.5" customHeight="1" x14ac:dyDescent="0.15"/>
    <row r="72" spans="1:1" s="140" customFormat="1" ht="23.25" customHeight="1" x14ac:dyDescent="0.15">
      <c r="A72" s="140" t="s">
        <v>367</v>
      </c>
    </row>
    <row r="73" spans="1:1" s="140" customFormat="1" ht="23.25" customHeight="1" x14ac:dyDescent="0.15">
      <c r="A73" s="140" t="s">
        <v>368</v>
      </c>
    </row>
    <row r="74" spans="1:1" s="140" customFormat="1" ht="23.25" customHeight="1" x14ac:dyDescent="0.15">
      <c r="A74" s="140" t="s">
        <v>369</v>
      </c>
    </row>
    <row r="75" spans="1:1" s="140" customFormat="1" ht="23.25" customHeight="1" x14ac:dyDescent="0.15"/>
    <row r="76" spans="1:1" s="140" customFormat="1" ht="42.75" customHeight="1" x14ac:dyDescent="0.15"/>
    <row r="77" spans="1:1" s="140" customFormat="1" ht="42.75" customHeight="1" x14ac:dyDescent="0.15"/>
    <row r="78" spans="1:1" s="140" customFormat="1" ht="42.75" customHeight="1" x14ac:dyDescent="0.15"/>
    <row r="79" spans="1:1" s="140" customFormat="1" ht="42.75" customHeight="1" x14ac:dyDescent="0.15"/>
    <row r="80" spans="1:1" s="140" customFormat="1" ht="42.75" customHeight="1" x14ac:dyDescent="0.15"/>
  </sheetData>
  <mergeCells count="2">
    <mergeCell ref="A1:N1"/>
    <mergeCell ref="A2:N2"/>
  </mergeCells>
  <phoneticPr fontId="1"/>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selection activeCell="F15" sqref="F15"/>
    </sheetView>
  </sheetViews>
  <sheetFormatPr defaultRowHeight="13.5" x14ac:dyDescent="0.15"/>
  <cols>
    <col min="1" max="1" width="9.375" bestFit="1" customWidth="1"/>
    <col min="2" max="2" width="9.875" bestFit="1" customWidth="1"/>
    <col min="3" max="3" width="14.125" bestFit="1" customWidth="1"/>
    <col min="4" max="4" width="15.25" bestFit="1" customWidth="1"/>
    <col min="5" max="5" width="12.625" bestFit="1" customWidth="1"/>
    <col min="6" max="6" width="25.625" bestFit="1" customWidth="1"/>
    <col min="7" max="7" width="3.25" bestFit="1" customWidth="1"/>
    <col min="8" max="8" width="11.625" bestFit="1" customWidth="1"/>
    <col min="9" max="9" width="13.375" customWidth="1"/>
    <col min="10" max="10" width="19.25" bestFit="1" customWidth="1"/>
    <col min="11" max="11" width="18.375" bestFit="1" customWidth="1"/>
    <col min="12" max="12" width="25.125" bestFit="1" customWidth="1"/>
    <col min="13" max="13" width="17.75" bestFit="1" customWidth="1"/>
  </cols>
  <sheetData>
    <row r="1" spans="1:13" x14ac:dyDescent="0.15">
      <c r="A1" t="s">
        <v>129</v>
      </c>
      <c r="B1" t="s">
        <v>119</v>
      </c>
      <c r="C1" t="s">
        <v>120</v>
      </c>
      <c r="D1" t="s">
        <v>121</v>
      </c>
      <c r="E1" t="s">
        <v>122</v>
      </c>
      <c r="F1" t="s">
        <v>123</v>
      </c>
      <c r="G1" t="s">
        <v>124</v>
      </c>
      <c r="H1" t="s">
        <v>0</v>
      </c>
      <c r="I1" t="s">
        <v>5</v>
      </c>
      <c r="J1" t="s">
        <v>125</v>
      </c>
      <c r="K1" t="s">
        <v>126</v>
      </c>
      <c r="L1" t="s">
        <v>127</v>
      </c>
      <c r="M1" t="s">
        <v>128</v>
      </c>
    </row>
    <row r="2" spans="1:13" ht="18.75" customHeight="1" x14ac:dyDescent="0.15">
      <c r="A2" s="49"/>
      <c r="B2" s="49" t="str">
        <f>IF('③　リレーエントリー'!E11="","",'③　リレーエントリー'!$N$3)</f>
        <v/>
      </c>
      <c r="C2" s="49" t="str">
        <f>IF('③　リレーエントリー'!E11="","",'③　リレーエントリー'!$E$3)</f>
        <v/>
      </c>
      <c r="D2" s="49" t="str">
        <f>IF($B2="","",VLOOKUP($B2,団体一覧!$B$2:$G$58,4,FALSE))</f>
        <v/>
      </c>
      <c r="E2" s="49" t="str">
        <f>IF($B2="","",VLOOKUP($B2,団体一覧!$B$2:$G$58,5,FALSE))</f>
        <v/>
      </c>
      <c r="F2" s="49" t="str">
        <f>IF($B2="","",VLOOKUP($B2,団体一覧!$B$2:$G$58,6,FALSE))</f>
        <v/>
      </c>
      <c r="G2" s="49">
        <v>1</v>
      </c>
      <c r="H2" s="49" t="str">
        <f>IF('③　リレーエントリー'!D11="","",'③　リレーエントリー'!F11)</f>
        <v/>
      </c>
      <c r="I2" s="49" t="str">
        <f>IF('③　リレーエントリー'!D11="","",'③　リレーエントリー'!E11)</f>
        <v/>
      </c>
      <c r="J2" s="49">
        <v>19</v>
      </c>
      <c r="K2" s="49" t="str">
        <f>IF('③　リレーエントリー'!G11="","",'③　リレーエントリー'!$G$11)</f>
        <v/>
      </c>
      <c r="L2" s="49">
        <v>0</v>
      </c>
      <c r="M2" s="49">
        <v>2</v>
      </c>
    </row>
    <row r="3" spans="1:13" ht="18.75" customHeight="1" x14ac:dyDescent="0.15">
      <c r="A3" s="50"/>
      <c r="B3" s="50" t="str">
        <f>IF('③　リレーエントリー'!E12="","",'③　リレーエントリー'!$N$3)</f>
        <v/>
      </c>
      <c r="C3" s="50" t="str">
        <f>IF('③　リレーエントリー'!E12="","",'③　リレーエントリー'!$E$3)</f>
        <v/>
      </c>
      <c r="D3" s="50" t="str">
        <f>IF($B3="","",VLOOKUP($B3,団体一覧!$B$2:$G$58,4,FALSE))</f>
        <v/>
      </c>
      <c r="E3" s="50" t="str">
        <f>IF($B3="","",VLOOKUP($B3,団体一覧!$B$2:$G$58,5,FALSE))</f>
        <v/>
      </c>
      <c r="F3" s="50" t="str">
        <f>IF($B3="","",VLOOKUP($B3,団体一覧!$B$2:$G$58,6,FALSE))</f>
        <v/>
      </c>
      <c r="G3" s="50">
        <v>2</v>
      </c>
      <c r="H3" s="50" t="str">
        <f>IF('③　リレーエントリー'!D12="","",'③　リレーエントリー'!F12)</f>
        <v/>
      </c>
      <c r="I3" s="50" t="str">
        <f>IF('③　リレーエントリー'!D12="","",'③　リレーエントリー'!E12)</f>
        <v/>
      </c>
      <c r="J3" s="50">
        <v>19</v>
      </c>
      <c r="K3" s="50" t="str">
        <f>IF('③　リレーエントリー'!G12="","",'③　リレーエントリー'!$G$11)</f>
        <v/>
      </c>
      <c r="L3" s="50">
        <v>0</v>
      </c>
      <c r="M3" s="50">
        <v>2</v>
      </c>
    </row>
    <row r="4" spans="1:13" ht="18.75" customHeight="1" x14ac:dyDescent="0.15">
      <c r="A4" s="50"/>
      <c r="B4" s="50" t="str">
        <f>IF('③　リレーエントリー'!E13="","",'③　リレーエントリー'!$N$3)</f>
        <v/>
      </c>
      <c r="C4" s="50" t="str">
        <f>IF('③　リレーエントリー'!E13="","",'③　リレーエントリー'!$E$3)</f>
        <v/>
      </c>
      <c r="D4" s="50" t="str">
        <f>IF($B4="","",VLOOKUP($B4,団体一覧!$B$2:$G$58,4,FALSE))</f>
        <v/>
      </c>
      <c r="E4" s="50" t="str">
        <f>IF($B4="","",VLOOKUP($B4,団体一覧!$B$2:$G$58,5,FALSE))</f>
        <v/>
      </c>
      <c r="F4" s="50" t="str">
        <f>IF($B4="","",VLOOKUP($B4,団体一覧!$B$2:$G$58,6,FALSE))</f>
        <v/>
      </c>
      <c r="G4" s="50">
        <v>3</v>
      </c>
      <c r="H4" s="50" t="str">
        <f>IF('③　リレーエントリー'!D13="","",'③　リレーエントリー'!F13)</f>
        <v/>
      </c>
      <c r="I4" s="50" t="str">
        <f>IF('③　リレーエントリー'!D13="","",'③　リレーエントリー'!E13)</f>
        <v/>
      </c>
      <c r="J4" s="50">
        <v>19</v>
      </c>
      <c r="K4" s="50" t="str">
        <f>IF('③　リレーエントリー'!G13="","",'③　リレーエントリー'!$G$11)</f>
        <v/>
      </c>
      <c r="L4" s="50">
        <v>0</v>
      </c>
      <c r="M4" s="50">
        <v>2</v>
      </c>
    </row>
    <row r="5" spans="1:13" ht="18.75" customHeight="1" x14ac:dyDescent="0.15">
      <c r="A5" s="50"/>
      <c r="B5" s="50" t="str">
        <f>IF('③　リレーエントリー'!E14="","",'③　リレーエントリー'!$N$3)</f>
        <v/>
      </c>
      <c r="C5" s="50" t="str">
        <f>IF('③　リレーエントリー'!E14="","",'③　リレーエントリー'!$E$3)</f>
        <v/>
      </c>
      <c r="D5" s="50" t="str">
        <f>IF($B5="","",VLOOKUP($B5,団体一覧!$B$2:$G$58,4,FALSE))</f>
        <v/>
      </c>
      <c r="E5" s="50" t="str">
        <f>IF($B5="","",VLOOKUP($B5,団体一覧!$B$2:$G$58,5,FALSE))</f>
        <v/>
      </c>
      <c r="F5" s="50" t="str">
        <f>IF($B5="","",VLOOKUP($B5,団体一覧!$B$2:$G$58,6,FALSE))</f>
        <v/>
      </c>
      <c r="G5" s="50">
        <v>4</v>
      </c>
      <c r="H5" s="50" t="str">
        <f>IF('③　リレーエントリー'!D14="","",'③　リレーエントリー'!F14)</f>
        <v/>
      </c>
      <c r="I5" s="50" t="str">
        <f>IF('③　リレーエントリー'!D14="","",'③　リレーエントリー'!E14)</f>
        <v/>
      </c>
      <c r="J5" s="50">
        <v>19</v>
      </c>
      <c r="K5" s="50" t="str">
        <f>IF('③　リレーエントリー'!G14="","",'③　リレーエントリー'!$G$11)</f>
        <v/>
      </c>
      <c r="L5" s="50">
        <v>0</v>
      </c>
      <c r="M5" s="50">
        <v>2</v>
      </c>
    </row>
    <row r="6" spans="1:13" ht="18.75" customHeight="1" x14ac:dyDescent="0.15">
      <c r="A6" s="50"/>
      <c r="B6" s="50" t="str">
        <f>IF('③　リレーエントリー'!E15="","",'③　リレーエントリー'!$N$3)</f>
        <v/>
      </c>
      <c r="C6" s="50" t="str">
        <f>IF('③　リレーエントリー'!E15="","",'③　リレーエントリー'!$E$3)</f>
        <v/>
      </c>
      <c r="D6" s="50" t="str">
        <f>IF($B6="","",VLOOKUP($B6,団体一覧!$B$2:$G$58,4,FALSE))</f>
        <v/>
      </c>
      <c r="E6" s="50" t="str">
        <f>IF($B6="","",VLOOKUP($B6,団体一覧!$B$2:$G$58,5,FALSE))</f>
        <v/>
      </c>
      <c r="F6" s="50" t="str">
        <f>IF($B6="","",VLOOKUP($B6,団体一覧!$B$2:$G$58,6,FALSE))</f>
        <v/>
      </c>
      <c r="G6" s="50">
        <v>5</v>
      </c>
      <c r="H6" s="50" t="str">
        <f>IF('③　リレーエントリー'!D15="","",'③　リレーエントリー'!F15)</f>
        <v/>
      </c>
      <c r="I6" s="50" t="str">
        <f>IF('③　リレーエントリー'!D15="","",'③　リレーエントリー'!E15)</f>
        <v/>
      </c>
      <c r="J6" s="50">
        <v>19</v>
      </c>
      <c r="K6" s="50" t="str">
        <f>IF('③　リレーエントリー'!G15="","",'③　リレーエントリー'!$G$11)</f>
        <v/>
      </c>
      <c r="L6" s="50">
        <v>0</v>
      </c>
      <c r="M6" s="50">
        <v>2</v>
      </c>
    </row>
    <row r="7" spans="1:13" ht="18.75" customHeight="1" thickBot="1" x14ac:dyDescent="0.2">
      <c r="A7" s="51"/>
      <c r="B7" s="51" t="str">
        <f>IF('③　リレーエントリー'!E16="","",'③　リレーエントリー'!$N$3)</f>
        <v/>
      </c>
      <c r="C7" s="51" t="str">
        <f>IF('③　リレーエントリー'!E16="","",'③　リレーエントリー'!$E$3)</f>
        <v/>
      </c>
      <c r="D7" s="51" t="str">
        <f>IF($B7="","",VLOOKUP($B7,団体一覧!$B$2:$G$58,4,FALSE))</f>
        <v/>
      </c>
      <c r="E7" s="51" t="str">
        <f>IF($B7="","",VLOOKUP($B7,団体一覧!$B$2:$G$58,5,FALSE))</f>
        <v/>
      </c>
      <c r="F7" s="51" t="str">
        <f>IF($B7="","",VLOOKUP($B7,団体一覧!$B$2:$G$58,6,FALSE))</f>
        <v/>
      </c>
      <c r="G7" s="51">
        <v>6</v>
      </c>
      <c r="H7" s="51" t="str">
        <f>IF('③　リレーエントリー'!D16="","",'③　リレーエントリー'!F16)</f>
        <v/>
      </c>
      <c r="I7" s="51" t="str">
        <f>IF('③　リレーエントリー'!D16="","",'③　リレーエントリー'!E16)</f>
        <v/>
      </c>
      <c r="J7" s="51">
        <v>19</v>
      </c>
      <c r="K7" s="51" t="str">
        <f>IF('③　リレーエントリー'!G16="","",'③　リレーエントリー'!$G$11)</f>
        <v/>
      </c>
      <c r="L7" s="51">
        <v>0</v>
      </c>
      <c r="M7" s="51">
        <v>2</v>
      </c>
    </row>
    <row r="8" spans="1:13" ht="18.75" customHeight="1" x14ac:dyDescent="0.15">
      <c r="A8" s="52"/>
      <c r="B8" s="52" t="str">
        <f>IF('③　リレーエントリー'!E20="","",'③　リレーエントリー'!$N$3)</f>
        <v/>
      </c>
      <c r="C8" s="52" t="str">
        <f>IF('③　リレーエントリー'!E20="","",'③　リレーエントリー'!$E$3&amp;" "&amp;'③　リレーエントリー'!$A$20)</f>
        <v/>
      </c>
      <c r="D8" s="52" t="str">
        <f>IF($B8="","",VLOOKUP($B8,団体一覧!$B$2:$G$58,4,FALSE))</f>
        <v/>
      </c>
      <c r="E8" s="52" t="str">
        <f>IF($B8="","",VLOOKUP($B8,団体一覧!$B$2:$G$58,5,FALSE))</f>
        <v/>
      </c>
      <c r="F8" s="52" t="str">
        <f>IF($B8="","",VLOOKUP($B8,団体一覧!$B$2:$G$58,6,FALSE))</f>
        <v/>
      </c>
      <c r="G8" s="52">
        <v>1</v>
      </c>
      <c r="H8" s="52" t="str">
        <f>IF('③　リレーエントリー'!D20="","",'③　リレーエントリー'!F20)</f>
        <v/>
      </c>
      <c r="I8" s="52" t="str">
        <f>IF('③　リレーエントリー'!D20="","",'③　リレーエントリー'!E20)</f>
        <v/>
      </c>
      <c r="J8" s="52">
        <v>19</v>
      </c>
      <c r="K8" s="52" t="str">
        <f>IF('③　リレーエントリー'!G20="","",'③　リレーエントリー'!$G$20)</f>
        <v/>
      </c>
      <c r="L8" s="52">
        <v>0</v>
      </c>
      <c r="M8" s="52">
        <v>2</v>
      </c>
    </row>
    <row r="9" spans="1:13" ht="18.75" customHeight="1" x14ac:dyDescent="0.15">
      <c r="A9" s="50"/>
      <c r="B9" s="50" t="str">
        <f>IF('③　リレーエントリー'!E21="","",'③　リレーエントリー'!$N$3)</f>
        <v/>
      </c>
      <c r="C9" s="50" t="str">
        <f>IF('③　リレーエントリー'!E21="","",'③　リレーエントリー'!$E$3&amp;" "&amp;'③　リレーエントリー'!$A$20)</f>
        <v/>
      </c>
      <c r="D9" s="50" t="str">
        <f>IF($B9="","",VLOOKUP($B9,団体一覧!$B$2:$G$58,4,FALSE))</f>
        <v/>
      </c>
      <c r="E9" s="50" t="str">
        <f>IF($B9="","",VLOOKUP($B9,団体一覧!$B$2:$G$58,5,FALSE))</f>
        <v/>
      </c>
      <c r="F9" s="50" t="str">
        <f>IF($B9="","",VLOOKUP($B9,団体一覧!$B$2:$G$58,6,FALSE))</f>
        <v/>
      </c>
      <c r="G9" s="50">
        <v>2</v>
      </c>
      <c r="H9" s="50" t="str">
        <f>IF('③　リレーエントリー'!D21="","",'③　リレーエントリー'!F21)</f>
        <v/>
      </c>
      <c r="I9" s="50" t="str">
        <f>IF('③　リレーエントリー'!D21="","",'③　リレーエントリー'!E21)</f>
        <v/>
      </c>
      <c r="J9" s="50">
        <v>19</v>
      </c>
      <c r="K9" s="50" t="str">
        <f>IF('③　リレーエントリー'!G21="","",'③　リレーエントリー'!$G$20)</f>
        <v/>
      </c>
      <c r="L9" s="50">
        <v>0</v>
      </c>
      <c r="M9" s="50">
        <v>2</v>
      </c>
    </row>
    <row r="10" spans="1:13" ht="18.75" customHeight="1" x14ac:dyDescent="0.15">
      <c r="A10" s="50"/>
      <c r="B10" s="50" t="str">
        <f>IF('③　リレーエントリー'!E22="","",'③　リレーエントリー'!$N$3)</f>
        <v/>
      </c>
      <c r="C10" s="50" t="str">
        <f>IF('③　リレーエントリー'!E22="","",'③　リレーエントリー'!$E$3&amp;" "&amp;'③　リレーエントリー'!$A$20)</f>
        <v/>
      </c>
      <c r="D10" s="50" t="str">
        <f>IF($B10="","",VLOOKUP($B10,団体一覧!$B$2:$G$58,4,FALSE))</f>
        <v/>
      </c>
      <c r="E10" s="50" t="str">
        <f>IF($B10="","",VLOOKUP($B10,団体一覧!$B$2:$G$58,5,FALSE))</f>
        <v/>
      </c>
      <c r="F10" s="50" t="str">
        <f>IF($B10="","",VLOOKUP($B10,団体一覧!$B$2:$G$58,6,FALSE))</f>
        <v/>
      </c>
      <c r="G10" s="50">
        <v>3</v>
      </c>
      <c r="H10" s="50" t="str">
        <f>IF('③　リレーエントリー'!D22="","",'③　リレーエントリー'!F22)</f>
        <v/>
      </c>
      <c r="I10" s="50" t="str">
        <f>IF('③　リレーエントリー'!D22="","",'③　リレーエントリー'!E22)</f>
        <v/>
      </c>
      <c r="J10" s="50">
        <v>19</v>
      </c>
      <c r="K10" s="50" t="str">
        <f>IF('③　リレーエントリー'!G22="","",'③　リレーエントリー'!$G$20)</f>
        <v/>
      </c>
      <c r="L10" s="50">
        <v>0</v>
      </c>
      <c r="M10" s="50">
        <v>2</v>
      </c>
    </row>
    <row r="11" spans="1:13" ht="18.75" customHeight="1" x14ac:dyDescent="0.15">
      <c r="A11" s="50"/>
      <c r="B11" s="50" t="str">
        <f>IF('③　リレーエントリー'!E23="","",'③　リレーエントリー'!$N$3)</f>
        <v/>
      </c>
      <c r="C11" s="50" t="str">
        <f>IF('③　リレーエントリー'!E23="","",'③　リレーエントリー'!$E$3&amp;" "&amp;'③　リレーエントリー'!$A$20)</f>
        <v/>
      </c>
      <c r="D11" s="50" t="str">
        <f>IF($B11="","",VLOOKUP($B11,団体一覧!$B$2:$G$58,4,FALSE))</f>
        <v/>
      </c>
      <c r="E11" s="50" t="str">
        <f>IF($B11="","",VLOOKUP($B11,団体一覧!$B$2:$G$58,5,FALSE))</f>
        <v/>
      </c>
      <c r="F11" s="50" t="str">
        <f>IF($B11="","",VLOOKUP($B11,団体一覧!$B$2:$G$58,6,FALSE))</f>
        <v/>
      </c>
      <c r="G11" s="50">
        <v>4</v>
      </c>
      <c r="H11" s="50" t="str">
        <f>IF('③　リレーエントリー'!D23="","",'③　リレーエントリー'!F23)</f>
        <v/>
      </c>
      <c r="I11" s="50" t="str">
        <f>IF('③　リレーエントリー'!D23="","",'③　リレーエントリー'!E23)</f>
        <v/>
      </c>
      <c r="J11" s="50">
        <v>19</v>
      </c>
      <c r="K11" s="50" t="str">
        <f>IF('③　リレーエントリー'!G23="","",'③　リレーエントリー'!$G$20)</f>
        <v/>
      </c>
      <c r="L11" s="50">
        <v>0</v>
      </c>
      <c r="M11" s="50">
        <v>2</v>
      </c>
    </row>
    <row r="12" spans="1:13" ht="18.75" customHeight="1" x14ac:dyDescent="0.15">
      <c r="A12" s="50"/>
      <c r="B12" s="50" t="str">
        <f>IF('③　リレーエントリー'!E24="","",'③　リレーエントリー'!$N$3)</f>
        <v/>
      </c>
      <c r="C12" s="50" t="str">
        <f>IF('③　リレーエントリー'!E24="","",'③　リレーエントリー'!$E$3&amp;" "&amp;'③　リレーエントリー'!$A$20)</f>
        <v/>
      </c>
      <c r="D12" s="50" t="str">
        <f>IF($B12="","",VLOOKUP($B12,団体一覧!$B$2:$G$58,4,FALSE))</f>
        <v/>
      </c>
      <c r="E12" s="50" t="str">
        <f>IF($B12="","",VLOOKUP($B12,団体一覧!$B$2:$G$58,5,FALSE))</f>
        <v/>
      </c>
      <c r="F12" s="50" t="str">
        <f>IF($B12="","",VLOOKUP($B12,団体一覧!$B$2:$G$58,6,FALSE))</f>
        <v/>
      </c>
      <c r="G12" s="50">
        <v>5</v>
      </c>
      <c r="H12" s="50" t="str">
        <f>IF('③　リレーエントリー'!D24="","",'③　リレーエントリー'!F24)</f>
        <v/>
      </c>
      <c r="I12" s="50" t="str">
        <f>IF('③　リレーエントリー'!D24="","",'③　リレーエントリー'!E24)</f>
        <v/>
      </c>
      <c r="J12" s="50">
        <v>19</v>
      </c>
      <c r="K12" s="50" t="str">
        <f>IF('③　リレーエントリー'!G24="","",'③　リレーエントリー'!$G$20)</f>
        <v/>
      </c>
      <c r="L12" s="50">
        <v>0</v>
      </c>
      <c r="M12" s="50">
        <v>2</v>
      </c>
    </row>
    <row r="13" spans="1:13" ht="18.75" customHeight="1" thickBot="1" x14ac:dyDescent="0.2">
      <c r="A13" s="53"/>
      <c r="B13" s="53" t="str">
        <f>IF('③　リレーエントリー'!E25="","",'③　リレーエントリー'!$N$3)</f>
        <v/>
      </c>
      <c r="C13" s="53" t="str">
        <f>IF('③　リレーエントリー'!E25="","",'③　リレーエントリー'!$E$3&amp;" "&amp;'③　リレーエントリー'!$A$20)</f>
        <v/>
      </c>
      <c r="D13" s="53" t="str">
        <f>IF($B13="","",VLOOKUP($B13,団体一覧!$B$2:$G$58,4,FALSE))</f>
        <v/>
      </c>
      <c r="E13" s="53" t="str">
        <f>IF($B13="","",VLOOKUP($B13,団体一覧!$B$2:$G$58,5,FALSE))</f>
        <v/>
      </c>
      <c r="F13" s="53" t="str">
        <f>IF($B13="","",VLOOKUP($B13,団体一覧!$B$2:$G$58,6,FALSE))</f>
        <v/>
      </c>
      <c r="G13" s="53">
        <v>6</v>
      </c>
      <c r="H13" s="53" t="str">
        <f>IF('③　リレーエントリー'!D25="","",'③　リレーエントリー'!F25)</f>
        <v/>
      </c>
      <c r="I13" s="53" t="str">
        <f>IF('③　リレーエントリー'!D25="","",'③　リレーエントリー'!E25)</f>
        <v/>
      </c>
      <c r="J13" s="53">
        <v>19</v>
      </c>
      <c r="K13" s="53" t="str">
        <f>IF('③　リレーエントリー'!G25="","",'③　リレーエントリー'!$G$20)</f>
        <v/>
      </c>
      <c r="L13" s="53">
        <v>0</v>
      </c>
      <c r="M13" s="53">
        <v>2</v>
      </c>
    </row>
    <row r="14" spans="1:13" ht="18.75" customHeight="1" x14ac:dyDescent="0.15">
      <c r="A14" s="49"/>
      <c r="B14" s="49" t="str">
        <f>IF('③　リレーエントリー'!E29="","",'③　リレーエントリー'!$N$3)</f>
        <v/>
      </c>
      <c r="C14" s="49" t="str">
        <f>IF('③　リレーエントリー'!E29="","",'③　リレーエントリー'!$E$3&amp;" "&amp;'③　リレーエントリー'!$A$29)</f>
        <v/>
      </c>
      <c r="D14" s="49" t="str">
        <f>IF($B14="","",VLOOKUP($B14,団体一覧!$B$2:$G$58,4,FALSE))</f>
        <v/>
      </c>
      <c r="E14" s="49" t="str">
        <f>IF($B14="","",VLOOKUP($B14,団体一覧!$B$2:$G$58,5,FALSE))</f>
        <v/>
      </c>
      <c r="F14" s="49" t="str">
        <f>IF($B14="","",VLOOKUP($B14,団体一覧!$B$2:$G$58,6,FALSE))</f>
        <v/>
      </c>
      <c r="G14" s="49">
        <v>1</v>
      </c>
      <c r="H14" s="49" t="str">
        <f>IF('③　リレーエントリー'!D29="","",'③　リレーエントリー'!F29)</f>
        <v/>
      </c>
      <c r="I14" s="49" t="str">
        <f>IF('③　リレーエントリー'!D29="","",'③　リレーエントリー'!E29)</f>
        <v/>
      </c>
      <c r="J14" s="49">
        <v>19</v>
      </c>
      <c r="K14" s="49" t="str">
        <f>IF('③　リレーエントリー'!G29="","",'③　リレーエントリー'!$G$29)</f>
        <v/>
      </c>
      <c r="L14" s="49">
        <v>0</v>
      </c>
      <c r="M14" s="49">
        <v>2</v>
      </c>
    </row>
    <row r="15" spans="1:13" ht="18.75" customHeight="1" x14ac:dyDescent="0.15">
      <c r="A15" s="50"/>
      <c r="B15" s="50" t="str">
        <f>IF('③　リレーエントリー'!E30="","",'③　リレーエントリー'!$N$3)</f>
        <v/>
      </c>
      <c r="C15" s="50" t="str">
        <f>IF('③　リレーエントリー'!E30="","",'③　リレーエントリー'!$E$3&amp;" "&amp;'③　リレーエントリー'!$A$29)</f>
        <v/>
      </c>
      <c r="D15" s="50" t="str">
        <f>IF($B15="","",VLOOKUP($B15,団体一覧!$B$2:$G$58,4,FALSE))</f>
        <v/>
      </c>
      <c r="E15" s="50" t="str">
        <f>IF($B15="","",VLOOKUP($B15,団体一覧!$B$2:$G$58,5,FALSE))</f>
        <v/>
      </c>
      <c r="F15" s="50" t="str">
        <f>IF($B15="","",VLOOKUP($B15,団体一覧!$B$2:$G$58,6,FALSE))</f>
        <v/>
      </c>
      <c r="G15" s="50">
        <v>2</v>
      </c>
      <c r="H15" s="50" t="str">
        <f>IF('③　リレーエントリー'!D30="","",'③　リレーエントリー'!F30)</f>
        <v/>
      </c>
      <c r="I15" s="50" t="str">
        <f>IF('③　リレーエントリー'!D30="","",'③　リレーエントリー'!E30)</f>
        <v/>
      </c>
      <c r="J15" s="50">
        <v>19</v>
      </c>
      <c r="K15" s="50" t="str">
        <f>IF('③　リレーエントリー'!G30="","",'③　リレーエントリー'!$G$29)</f>
        <v/>
      </c>
      <c r="L15" s="50">
        <v>0</v>
      </c>
      <c r="M15" s="50">
        <v>2</v>
      </c>
    </row>
    <row r="16" spans="1:13" ht="18.75" customHeight="1" x14ac:dyDescent="0.15">
      <c r="A16" s="50"/>
      <c r="B16" s="50" t="str">
        <f>IF('③　リレーエントリー'!E31="","",'③　リレーエントリー'!$N$3)</f>
        <v/>
      </c>
      <c r="C16" s="50" t="str">
        <f>IF('③　リレーエントリー'!E31="","",'③　リレーエントリー'!$E$3&amp;" "&amp;'③　リレーエントリー'!$A$29)</f>
        <v/>
      </c>
      <c r="D16" s="50" t="str">
        <f>IF($B16="","",VLOOKUP($B16,団体一覧!$B$2:$G$58,4,FALSE))</f>
        <v/>
      </c>
      <c r="E16" s="50" t="str">
        <f>IF($B16="","",VLOOKUP($B16,団体一覧!$B$2:$G$58,5,FALSE))</f>
        <v/>
      </c>
      <c r="F16" s="50" t="str">
        <f>IF($B16="","",VLOOKUP($B16,団体一覧!$B$2:$G$58,6,FALSE))</f>
        <v/>
      </c>
      <c r="G16" s="50">
        <v>3</v>
      </c>
      <c r="H16" s="50" t="str">
        <f>IF('③　リレーエントリー'!D31="","",'③　リレーエントリー'!F31)</f>
        <v/>
      </c>
      <c r="I16" s="50" t="str">
        <f>IF('③　リレーエントリー'!D31="","",'③　リレーエントリー'!E31)</f>
        <v/>
      </c>
      <c r="J16" s="50">
        <v>19</v>
      </c>
      <c r="K16" s="50" t="str">
        <f>IF('③　リレーエントリー'!G31="","",'③　リレーエントリー'!$G$29)</f>
        <v/>
      </c>
      <c r="L16" s="50">
        <v>0</v>
      </c>
      <c r="M16" s="50">
        <v>2</v>
      </c>
    </row>
    <row r="17" spans="1:13" ht="18.75" customHeight="1" x14ac:dyDescent="0.15">
      <c r="A17" s="50"/>
      <c r="B17" s="50" t="str">
        <f>IF('③　リレーエントリー'!E32="","",'③　リレーエントリー'!$N$3)</f>
        <v/>
      </c>
      <c r="C17" s="50" t="str">
        <f>IF('③　リレーエントリー'!E32="","",'③　リレーエントリー'!$E$3&amp;" "&amp;'③　リレーエントリー'!$A$29)</f>
        <v/>
      </c>
      <c r="D17" s="50" t="str">
        <f>IF($B17="","",VLOOKUP($B17,団体一覧!$B$2:$G$58,4,FALSE))</f>
        <v/>
      </c>
      <c r="E17" s="50" t="str">
        <f>IF($B17="","",VLOOKUP($B17,団体一覧!$B$2:$G$58,5,FALSE))</f>
        <v/>
      </c>
      <c r="F17" s="50" t="str">
        <f>IF($B17="","",VLOOKUP($B17,団体一覧!$B$2:$G$58,6,FALSE))</f>
        <v/>
      </c>
      <c r="G17" s="50">
        <v>4</v>
      </c>
      <c r="H17" s="50" t="str">
        <f>IF('③　リレーエントリー'!D32="","",'③　リレーエントリー'!F32)</f>
        <v/>
      </c>
      <c r="I17" s="50" t="str">
        <f>IF('③　リレーエントリー'!D32="","",'③　リレーエントリー'!E32)</f>
        <v/>
      </c>
      <c r="J17" s="50">
        <v>19</v>
      </c>
      <c r="K17" s="50" t="str">
        <f>IF('③　リレーエントリー'!G32="","",'③　リレーエントリー'!$G$29)</f>
        <v/>
      </c>
      <c r="L17" s="50">
        <v>0</v>
      </c>
      <c r="M17" s="50">
        <v>2</v>
      </c>
    </row>
    <row r="18" spans="1:13" ht="18.75" customHeight="1" x14ac:dyDescent="0.15">
      <c r="A18" s="50"/>
      <c r="B18" s="50" t="str">
        <f>IF('③　リレーエントリー'!E33="","",'③　リレーエントリー'!$N$3)</f>
        <v/>
      </c>
      <c r="C18" s="50" t="str">
        <f>IF('③　リレーエントリー'!E33="","",'③　リレーエントリー'!$E$3&amp;" "&amp;'③　リレーエントリー'!$A$29)</f>
        <v/>
      </c>
      <c r="D18" s="50" t="str">
        <f>IF($B18="","",VLOOKUP($B18,団体一覧!$B$2:$G$58,4,FALSE))</f>
        <v/>
      </c>
      <c r="E18" s="50" t="str">
        <f>IF($B18="","",VLOOKUP($B18,団体一覧!$B$2:$G$58,5,FALSE))</f>
        <v/>
      </c>
      <c r="F18" s="50" t="str">
        <f>IF($B18="","",VLOOKUP($B18,団体一覧!$B$2:$G$58,6,FALSE))</f>
        <v/>
      </c>
      <c r="G18" s="50">
        <v>5</v>
      </c>
      <c r="H18" s="50" t="str">
        <f>IF('③　リレーエントリー'!D33="","",'③　リレーエントリー'!F33)</f>
        <v/>
      </c>
      <c r="I18" s="50" t="str">
        <f>IF('③　リレーエントリー'!D33="","",'③　リレーエントリー'!E33)</f>
        <v/>
      </c>
      <c r="J18" s="50">
        <v>19</v>
      </c>
      <c r="K18" s="50" t="str">
        <f>IF('③　リレーエントリー'!G33="","",'③　リレーエントリー'!$G$29)</f>
        <v/>
      </c>
      <c r="L18" s="50">
        <v>0</v>
      </c>
      <c r="M18" s="50">
        <v>2</v>
      </c>
    </row>
    <row r="19" spans="1:13" ht="18.75" customHeight="1" thickBot="1" x14ac:dyDescent="0.2">
      <c r="A19" s="51"/>
      <c r="B19" s="51" t="str">
        <f>IF('③　リレーエントリー'!E34="","",'③　リレーエントリー'!$N$3)</f>
        <v/>
      </c>
      <c r="C19" s="51" t="str">
        <f>IF('③　リレーエントリー'!E34="","",'③　リレーエントリー'!$E$3&amp;" "&amp;'③　リレーエントリー'!$A$29)</f>
        <v/>
      </c>
      <c r="D19" s="51" t="str">
        <f>IF($B19="","",VLOOKUP($B19,団体一覧!$B$2:$G$58,4,FALSE))</f>
        <v/>
      </c>
      <c r="E19" s="51" t="str">
        <f>IF($B19="","",VLOOKUP($B19,団体一覧!$B$2:$G$58,5,FALSE))</f>
        <v/>
      </c>
      <c r="F19" s="51" t="str">
        <f>IF($B19="","",VLOOKUP($B19,団体一覧!$B$2:$G$58,6,FALSE))</f>
        <v/>
      </c>
      <c r="G19" s="51">
        <v>6</v>
      </c>
      <c r="H19" s="51" t="str">
        <f>IF('③　リレーエントリー'!D34="","",'③　リレーエントリー'!F34)</f>
        <v/>
      </c>
      <c r="I19" s="51" t="str">
        <f>IF('③　リレーエントリー'!D34="","",'③　リレーエントリー'!E34)</f>
        <v/>
      </c>
      <c r="J19" s="51">
        <v>19</v>
      </c>
      <c r="K19" s="51" t="str">
        <f>IF('③　リレーエントリー'!G34="","",'③　リレーエントリー'!$G$29)</f>
        <v/>
      </c>
      <c r="L19" s="51">
        <v>0</v>
      </c>
      <c r="M19" s="51">
        <v>2</v>
      </c>
    </row>
    <row r="20" spans="1:13" ht="18.75" customHeight="1" x14ac:dyDescent="0.15">
      <c r="A20" s="52"/>
      <c r="B20" s="52" t="str">
        <f>IF('③　リレーエントリー'!E38="","",'③　リレーエントリー'!$N$3)</f>
        <v/>
      </c>
      <c r="C20" s="52" t="str">
        <f>IF('③　リレーエントリー'!E38="","",'③　リレーエントリー'!$E$3&amp;" "&amp;'③　リレーエントリー'!$A$38)</f>
        <v/>
      </c>
      <c r="D20" s="52" t="str">
        <f>IF($B20="","",VLOOKUP($B20,団体一覧!$B$2:$G$58,4,FALSE))</f>
        <v/>
      </c>
      <c r="E20" s="52" t="str">
        <f>IF($B20="","",VLOOKUP($B20,団体一覧!$B$2:$G$58,5,FALSE))</f>
        <v/>
      </c>
      <c r="F20" s="52" t="str">
        <f>IF($B20="","",VLOOKUP($B20,団体一覧!$B$2:$G$58,6,FALSE))</f>
        <v/>
      </c>
      <c r="G20" s="52">
        <v>1</v>
      </c>
      <c r="H20" s="52" t="str">
        <f>IF('③　リレーエントリー'!D38="","",'③　リレーエントリー'!F38)</f>
        <v/>
      </c>
      <c r="I20" s="52" t="str">
        <f>IF('③　リレーエントリー'!D38="","",'③　リレーエントリー'!E38)</f>
        <v/>
      </c>
      <c r="J20" s="52">
        <v>19</v>
      </c>
      <c r="K20" s="52" t="str">
        <f>IF('③　リレーエントリー'!G38="","",'③　リレーエントリー'!$G$38)</f>
        <v/>
      </c>
      <c r="L20" s="52">
        <v>0</v>
      </c>
      <c r="M20" s="52">
        <v>2</v>
      </c>
    </row>
    <row r="21" spans="1:13" ht="18.75" customHeight="1" x14ac:dyDescent="0.15">
      <c r="A21" s="50"/>
      <c r="B21" s="50" t="str">
        <f>IF('③　リレーエントリー'!E39="","",'③　リレーエントリー'!$N$3)</f>
        <v/>
      </c>
      <c r="C21" s="50" t="str">
        <f>IF('③　リレーエントリー'!E39="","",'③　リレーエントリー'!$E$3&amp;" "&amp;'③　リレーエントリー'!$A$38)</f>
        <v/>
      </c>
      <c r="D21" s="50" t="str">
        <f>IF($B21="","",VLOOKUP($B21,団体一覧!$B$2:$G$58,4,FALSE))</f>
        <v/>
      </c>
      <c r="E21" s="50" t="str">
        <f>IF($B21="","",VLOOKUP($B21,団体一覧!$B$2:$G$58,5,FALSE))</f>
        <v/>
      </c>
      <c r="F21" s="50" t="str">
        <f>IF($B21="","",VLOOKUP($B21,団体一覧!$B$2:$G$58,6,FALSE))</f>
        <v/>
      </c>
      <c r="G21" s="50">
        <v>2</v>
      </c>
      <c r="H21" s="50" t="str">
        <f>IF('③　リレーエントリー'!D39="","",'③　リレーエントリー'!F39)</f>
        <v/>
      </c>
      <c r="I21" s="50" t="str">
        <f>IF('③　リレーエントリー'!D39="","",'③　リレーエントリー'!E39)</f>
        <v/>
      </c>
      <c r="J21" s="50">
        <v>19</v>
      </c>
      <c r="K21" s="50" t="str">
        <f>IF('③　リレーエントリー'!G39="","",'③　リレーエントリー'!$G$38)</f>
        <v/>
      </c>
      <c r="L21" s="50">
        <v>0</v>
      </c>
      <c r="M21" s="50">
        <v>2</v>
      </c>
    </row>
    <row r="22" spans="1:13" ht="18.75" customHeight="1" x14ac:dyDescent="0.15">
      <c r="A22" s="50"/>
      <c r="B22" s="50" t="str">
        <f>IF('③　リレーエントリー'!E40="","",'③　リレーエントリー'!$N$3)</f>
        <v/>
      </c>
      <c r="C22" s="50" t="str">
        <f>IF('③　リレーエントリー'!E40="","",'③　リレーエントリー'!$E$3&amp;" "&amp;'③　リレーエントリー'!$A$38)</f>
        <v/>
      </c>
      <c r="D22" s="50" t="str">
        <f>IF($B22="","",VLOOKUP($B22,団体一覧!$B$2:$G$58,4,FALSE))</f>
        <v/>
      </c>
      <c r="E22" s="50" t="str">
        <f>IF($B22="","",VLOOKUP($B22,団体一覧!$B$2:$G$58,5,FALSE))</f>
        <v/>
      </c>
      <c r="F22" s="50" t="str">
        <f>IF($B22="","",VLOOKUP($B22,団体一覧!$B$2:$G$58,6,FALSE))</f>
        <v/>
      </c>
      <c r="G22" s="50">
        <v>3</v>
      </c>
      <c r="H22" s="50" t="str">
        <f>IF('③　リレーエントリー'!D40="","",'③　リレーエントリー'!F40)</f>
        <v/>
      </c>
      <c r="I22" s="50" t="str">
        <f>IF('③　リレーエントリー'!D40="","",'③　リレーエントリー'!E40)</f>
        <v/>
      </c>
      <c r="J22" s="50">
        <v>19</v>
      </c>
      <c r="K22" s="50" t="str">
        <f>IF('③　リレーエントリー'!G40="","",'③　リレーエントリー'!$G$38)</f>
        <v/>
      </c>
      <c r="L22" s="50">
        <v>0</v>
      </c>
      <c r="M22" s="50">
        <v>2</v>
      </c>
    </row>
    <row r="23" spans="1:13" ht="18.75" customHeight="1" x14ac:dyDescent="0.15">
      <c r="A23" s="50"/>
      <c r="B23" s="50" t="str">
        <f>IF('③　リレーエントリー'!E41="","",'③　リレーエントリー'!$N$3)</f>
        <v/>
      </c>
      <c r="C23" s="50" t="str">
        <f>IF('③　リレーエントリー'!E41="","",'③　リレーエントリー'!$E$3&amp;" "&amp;'③　リレーエントリー'!$A$38)</f>
        <v/>
      </c>
      <c r="D23" s="50" t="str">
        <f>IF($B23="","",VLOOKUP($B23,団体一覧!$B$2:$G$58,4,FALSE))</f>
        <v/>
      </c>
      <c r="E23" s="50" t="str">
        <f>IF($B23="","",VLOOKUP($B23,団体一覧!$B$2:$G$58,5,FALSE))</f>
        <v/>
      </c>
      <c r="F23" s="50" t="str">
        <f>IF($B23="","",VLOOKUP($B23,団体一覧!$B$2:$G$58,6,FALSE))</f>
        <v/>
      </c>
      <c r="G23" s="50">
        <v>4</v>
      </c>
      <c r="H23" s="50" t="str">
        <f>IF('③　リレーエントリー'!D41="","",'③　リレーエントリー'!F41)</f>
        <v/>
      </c>
      <c r="I23" s="50" t="str">
        <f>IF('③　リレーエントリー'!D41="","",'③　リレーエントリー'!E41)</f>
        <v/>
      </c>
      <c r="J23" s="50">
        <v>19</v>
      </c>
      <c r="K23" s="50" t="str">
        <f>IF('③　リレーエントリー'!G41="","",'③　リレーエントリー'!$G$38)</f>
        <v/>
      </c>
      <c r="L23" s="50">
        <v>0</v>
      </c>
      <c r="M23" s="50">
        <v>2</v>
      </c>
    </row>
    <row r="24" spans="1:13" ht="18.75" customHeight="1" x14ac:dyDescent="0.15">
      <c r="A24" s="50"/>
      <c r="B24" s="50" t="str">
        <f>IF('③　リレーエントリー'!E42="","",'③　リレーエントリー'!$N$3)</f>
        <v/>
      </c>
      <c r="C24" s="50" t="str">
        <f>IF('③　リレーエントリー'!E42="","",'③　リレーエントリー'!$E$3&amp;" "&amp;'③　リレーエントリー'!$A$38)</f>
        <v/>
      </c>
      <c r="D24" s="50" t="str">
        <f>IF($B24="","",VLOOKUP($B24,団体一覧!$B$2:$G$58,4,FALSE))</f>
        <v/>
      </c>
      <c r="E24" s="50" t="str">
        <f>IF($B24="","",VLOOKUP($B24,団体一覧!$B$2:$G$58,5,FALSE))</f>
        <v/>
      </c>
      <c r="F24" s="50" t="str">
        <f>IF($B24="","",VLOOKUP($B24,団体一覧!$B$2:$G$58,6,FALSE))</f>
        <v/>
      </c>
      <c r="G24" s="50">
        <v>5</v>
      </c>
      <c r="H24" s="50" t="str">
        <f>IF('③　リレーエントリー'!D42="","",'③　リレーエントリー'!F42)</f>
        <v/>
      </c>
      <c r="I24" s="50" t="str">
        <f>IF('③　リレーエントリー'!D42="","",'③　リレーエントリー'!E42)</f>
        <v/>
      </c>
      <c r="J24" s="50">
        <v>19</v>
      </c>
      <c r="K24" s="50" t="str">
        <f>IF('③　リレーエントリー'!G42="","",'③　リレーエントリー'!$G$38)</f>
        <v/>
      </c>
      <c r="L24" s="50">
        <v>0</v>
      </c>
      <c r="M24" s="50">
        <v>2</v>
      </c>
    </row>
    <row r="25" spans="1:13" ht="18.75" customHeight="1" thickBot="1" x14ac:dyDescent="0.2">
      <c r="A25" s="53"/>
      <c r="B25" s="53" t="str">
        <f>IF('③　リレーエントリー'!E43="","",'③　リレーエントリー'!$N$3)</f>
        <v/>
      </c>
      <c r="C25" s="53" t="str">
        <f>IF('③　リレーエントリー'!E43="","",'③　リレーエントリー'!$E$3&amp;" "&amp;'③　リレーエントリー'!$A$38)</f>
        <v/>
      </c>
      <c r="D25" s="53" t="str">
        <f>IF($B25="","",VLOOKUP($B25,団体一覧!$B$2:$G$58,4,FALSE))</f>
        <v/>
      </c>
      <c r="E25" s="53" t="str">
        <f>IF($B25="","",VLOOKUP($B25,団体一覧!$B$2:$G$58,5,FALSE))</f>
        <v/>
      </c>
      <c r="F25" s="53" t="str">
        <f>IF($B25="","",VLOOKUP($B25,団体一覧!$B$2:$G$58,6,FALSE))</f>
        <v/>
      </c>
      <c r="G25" s="53">
        <v>6</v>
      </c>
      <c r="H25" s="53" t="str">
        <f>IF('③　リレーエントリー'!D43="","",'③　リレーエントリー'!F43)</f>
        <v/>
      </c>
      <c r="I25" s="53" t="str">
        <f>IF('③　リレーエントリー'!D43="","",'③　リレーエントリー'!E43)</f>
        <v/>
      </c>
      <c r="J25" s="53">
        <v>19</v>
      </c>
      <c r="K25" s="53" t="str">
        <f>IF('③　リレーエントリー'!G43="","",'③　リレーエントリー'!$G$38)</f>
        <v/>
      </c>
      <c r="L25" s="53">
        <v>0</v>
      </c>
      <c r="M25" s="53">
        <v>2</v>
      </c>
    </row>
    <row r="26" spans="1:13" ht="18.75" customHeight="1" x14ac:dyDescent="0.15">
      <c r="A26" s="49"/>
      <c r="B26" s="49" t="str">
        <f>IF('③　リレーエントリー'!E47="","",'③　リレーエントリー'!$N$3)</f>
        <v/>
      </c>
      <c r="C26" s="49" t="str">
        <f>IF('③　リレーエントリー'!E47="","",'③　リレーエントリー'!$E$3&amp;" "&amp;'③　リレーエントリー'!$A$47)</f>
        <v/>
      </c>
      <c r="D26" s="49" t="str">
        <f>IF($B26="","",VLOOKUP($B26,団体一覧!$B$2:$G$58,4,FALSE))</f>
        <v/>
      </c>
      <c r="E26" s="49" t="str">
        <f>IF($B26="","",VLOOKUP($B26,団体一覧!$B$2:$G$58,5,FALSE))</f>
        <v/>
      </c>
      <c r="F26" s="49" t="str">
        <f>IF($B26="","",VLOOKUP($B26,団体一覧!$B$2:$G$58,6,FALSE))</f>
        <v/>
      </c>
      <c r="G26" s="49">
        <v>1</v>
      </c>
      <c r="H26" s="49" t="str">
        <f>IF('③　リレーエントリー'!D47="","",'③　リレーエントリー'!F47)</f>
        <v/>
      </c>
      <c r="I26" s="49" t="str">
        <f>IF('③　リレーエントリー'!D47="","",'③　リレーエントリー'!E47)</f>
        <v/>
      </c>
      <c r="J26" s="49">
        <v>19</v>
      </c>
      <c r="K26" s="49" t="str">
        <f>IF('③　リレーエントリー'!G47="","",'③　リレーエントリー'!$G$47)</f>
        <v/>
      </c>
      <c r="L26" s="49">
        <v>0</v>
      </c>
      <c r="M26" s="49">
        <v>2</v>
      </c>
    </row>
    <row r="27" spans="1:13" ht="18.75" customHeight="1" x14ac:dyDescent="0.15">
      <c r="A27" s="50"/>
      <c r="B27" s="50" t="str">
        <f>IF('③　リレーエントリー'!E48="","",'③　リレーエントリー'!$N$3)</f>
        <v/>
      </c>
      <c r="C27" s="50" t="str">
        <f>IF('③　リレーエントリー'!E48="","",'③　リレーエントリー'!$E$3&amp;" "&amp;'③　リレーエントリー'!$A$47)</f>
        <v/>
      </c>
      <c r="D27" s="50" t="str">
        <f>IF($B27="","",VLOOKUP($B27,団体一覧!$B$2:$G$58,4,FALSE))</f>
        <v/>
      </c>
      <c r="E27" s="50" t="str">
        <f>IF($B27="","",VLOOKUP($B27,団体一覧!$B$2:$G$58,5,FALSE))</f>
        <v/>
      </c>
      <c r="F27" s="50" t="str">
        <f>IF($B27="","",VLOOKUP($B27,団体一覧!$B$2:$G$58,6,FALSE))</f>
        <v/>
      </c>
      <c r="G27" s="50">
        <v>2</v>
      </c>
      <c r="H27" s="50" t="str">
        <f>IF('③　リレーエントリー'!D48="","",'③　リレーエントリー'!F48)</f>
        <v/>
      </c>
      <c r="I27" s="50" t="str">
        <f>IF('③　リレーエントリー'!D48="","",'③　リレーエントリー'!E48)</f>
        <v/>
      </c>
      <c r="J27" s="50">
        <v>19</v>
      </c>
      <c r="K27" s="50" t="str">
        <f>IF('③　リレーエントリー'!G48="","",'③　リレーエントリー'!$G$47)</f>
        <v/>
      </c>
      <c r="L27" s="50">
        <v>0</v>
      </c>
      <c r="M27" s="50">
        <v>2</v>
      </c>
    </row>
    <row r="28" spans="1:13" ht="18.75" customHeight="1" x14ac:dyDescent="0.15">
      <c r="A28" s="50"/>
      <c r="B28" s="50" t="str">
        <f>IF('③　リレーエントリー'!E49="","",'③　リレーエントリー'!$N$3)</f>
        <v/>
      </c>
      <c r="C28" s="50" t="str">
        <f>IF('③　リレーエントリー'!E49="","",'③　リレーエントリー'!$E$3&amp;" "&amp;'③　リレーエントリー'!$A$47)</f>
        <v/>
      </c>
      <c r="D28" s="50" t="str">
        <f>IF($B28="","",VLOOKUP($B28,団体一覧!$B$2:$G$58,4,FALSE))</f>
        <v/>
      </c>
      <c r="E28" s="50" t="str">
        <f>IF($B28="","",VLOOKUP($B28,団体一覧!$B$2:$G$58,5,FALSE))</f>
        <v/>
      </c>
      <c r="F28" s="50" t="str">
        <f>IF($B28="","",VLOOKUP($B28,団体一覧!$B$2:$G$58,6,FALSE))</f>
        <v/>
      </c>
      <c r="G28" s="50">
        <v>3</v>
      </c>
      <c r="H28" s="50" t="str">
        <f>IF('③　リレーエントリー'!D49="","",'③　リレーエントリー'!F49)</f>
        <v/>
      </c>
      <c r="I28" s="50" t="str">
        <f>IF('③　リレーエントリー'!D49="","",'③　リレーエントリー'!E49)</f>
        <v/>
      </c>
      <c r="J28" s="50">
        <v>19</v>
      </c>
      <c r="K28" s="50" t="str">
        <f>IF('③　リレーエントリー'!G49="","",'③　リレーエントリー'!$G$47)</f>
        <v/>
      </c>
      <c r="L28" s="50">
        <v>0</v>
      </c>
      <c r="M28" s="50">
        <v>2</v>
      </c>
    </row>
    <row r="29" spans="1:13" ht="18.75" customHeight="1" x14ac:dyDescent="0.15">
      <c r="A29" s="50"/>
      <c r="B29" s="50" t="str">
        <f>IF('③　リレーエントリー'!E50="","",'③　リレーエントリー'!$N$3)</f>
        <v/>
      </c>
      <c r="C29" s="50" t="str">
        <f>IF('③　リレーエントリー'!E50="","",'③　リレーエントリー'!$E$3&amp;" "&amp;'③　リレーエントリー'!$A$47)</f>
        <v/>
      </c>
      <c r="D29" s="50" t="str">
        <f>IF($B29="","",VLOOKUP($B29,団体一覧!$B$2:$G$58,4,FALSE))</f>
        <v/>
      </c>
      <c r="E29" s="50" t="str">
        <f>IF($B29="","",VLOOKUP($B29,団体一覧!$B$2:$G$58,5,FALSE))</f>
        <v/>
      </c>
      <c r="F29" s="50" t="str">
        <f>IF($B29="","",VLOOKUP($B29,団体一覧!$B$2:$G$58,6,FALSE))</f>
        <v/>
      </c>
      <c r="G29" s="50">
        <v>4</v>
      </c>
      <c r="H29" s="50" t="str">
        <f>IF('③　リレーエントリー'!D50="","",'③　リレーエントリー'!F50)</f>
        <v/>
      </c>
      <c r="I29" s="50" t="str">
        <f>IF('③　リレーエントリー'!D50="","",'③　リレーエントリー'!E50)</f>
        <v/>
      </c>
      <c r="J29" s="50">
        <v>19</v>
      </c>
      <c r="K29" s="50" t="str">
        <f>IF('③　リレーエントリー'!G50="","",'③　リレーエントリー'!$G$47)</f>
        <v/>
      </c>
      <c r="L29" s="50">
        <v>0</v>
      </c>
      <c r="M29" s="50">
        <v>2</v>
      </c>
    </row>
    <row r="30" spans="1:13" ht="18.75" customHeight="1" x14ac:dyDescent="0.15">
      <c r="A30" s="50"/>
      <c r="B30" s="50" t="str">
        <f>IF('③　リレーエントリー'!E51="","",'③　リレーエントリー'!$N$3)</f>
        <v/>
      </c>
      <c r="C30" s="50" t="str">
        <f>IF('③　リレーエントリー'!E51="","",'③　リレーエントリー'!$E$3&amp;" "&amp;'③　リレーエントリー'!$A$47)</f>
        <v/>
      </c>
      <c r="D30" s="50" t="str">
        <f>IF($B30="","",VLOOKUP($B30,団体一覧!$B$2:$G$58,4,FALSE))</f>
        <v/>
      </c>
      <c r="E30" s="50" t="str">
        <f>IF($B30="","",VLOOKUP($B30,団体一覧!$B$2:$G$58,5,FALSE))</f>
        <v/>
      </c>
      <c r="F30" s="50" t="str">
        <f>IF($B30="","",VLOOKUP($B30,団体一覧!$B$2:$G$58,6,FALSE))</f>
        <v/>
      </c>
      <c r="G30" s="50">
        <v>5</v>
      </c>
      <c r="H30" s="50" t="str">
        <f>IF('③　リレーエントリー'!D51="","",'③　リレーエントリー'!F51)</f>
        <v/>
      </c>
      <c r="I30" s="50" t="str">
        <f>IF('③　リレーエントリー'!D51="","",'③　リレーエントリー'!E51)</f>
        <v/>
      </c>
      <c r="J30" s="50">
        <v>19</v>
      </c>
      <c r="K30" s="50" t="str">
        <f>IF('③　リレーエントリー'!G51="","",'③　リレーエントリー'!$G$47)</f>
        <v/>
      </c>
      <c r="L30" s="50">
        <v>0</v>
      </c>
      <c r="M30" s="50">
        <v>2</v>
      </c>
    </row>
    <row r="31" spans="1:13" ht="18.75" customHeight="1" thickBot="1" x14ac:dyDescent="0.2">
      <c r="A31" s="51"/>
      <c r="B31" s="51" t="str">
        <f>IF('③　リレーエントリー'!E52="","",'③　リレーエントリー'!$N$3)</f>
        <v/>
      </c>
      <c r="C31" s="51" t="str">
        <f>IF('③　リレーエントリー'!E52="","",'③　リレーエントリー'!$E$3&amp;" "&amp;'③　リレーエントリー'!$A$47)</f>
        <v/>
      </c>
      <c r="D31" s="51" t="str">
        <f>IF($B31="","",VLOOKUP($B31,団体一覧!$B$2:$G$58,4,FALSE))</f>
        <v/>
      </c>
      <c r="E31" s="51" t="str">
        <f>IF($B31="","",VLOOKUP($B31,団体一覧!$B$2:$G$58,5,FALSE))</f>
        <v/>
      </c>
      <c r="F31" s="51" t="str">
        <f>IF($B31="","",VLOOKUP($B31,団体一覧!$B$2:$G$58,6,FALSE))</f>
        <v/>
      </c>
      <c r="G31" s="51">
        <v>6</v>
      </c>
      <c r="H31" s="51" t="str">
        <f>IF('③　リレーエントリー'!D52="","",'③　リレーエントリー'!F52)</f>
        <v/>
      </c>
      <c r="I31" s="51" t="str">
        <f>IF('③　リレーエントリー'!D52="","",'③　リレーエントリー'!E52)</f>
        <v/>
      </c>
      <c r="J31" s="51">
        <v>19</v>
      </c>
      <c r="K31" s="51" t="str">
        <f>IF('③　リレーエントリー'!G52="","",'③　リレーエントリー'!$G$47)</f>
        <v/>
      </c>
      <c r="L31" s="51">
        <v>0</v>
      </c>
      <c r="M31" s="51">
        <v>2</v>
      </c>
    </row>
    <row r="32" spans="1:13" ht="18.75" customHeight="1" x14ac:dyDescent="0.15">
      <c r="A32" s="52"/>
      <c r="B32" s="52" t="str">
        <f>IF('③　リレーエントリー'!E56="","",'③　リレーエントリー'!$N$3)</f>
        <v/>
      </c>
      <c r="C32" s="52" t="str">
        <f>IF('③　リレーエントリー'!E56="","",'③　リレーエントリー'!$E$3&amp;" "&amp;'③　リレーエントリー'!$A$56)</f>
        <v/>
      </c>
      <c r="D32" s="52" t="str">
        <f>IF($B32="","",VLOOKUP($B32,団体一覧!$B$2:$G$58,4,FALSE))</f>
        <v/>
      </c>
      <c r="E32" s="52" t="str">
        <f>IF($B32="","",VLOOKUP($B32,団体一覧!$B$2:$G$58,5,FALSE))</f>
        <v/>
      </c>
      <c r="F32" s="52" t="str">
        <f>IF($B32="","",VLOOKUP($B32,団体一覧!$B$2:$G$58,6,FALSE))</f>
        <v/>
      </c>
      <c r="G32" s="52">
        <v>1</v>
      </c>
      <c r="H32" s="52" t="str">
        <f>IF('③　リレーエントリー'!D56="","",'③　リレーエントリー'!F56)</f>
        <v/>
      </c>
      <c r="I32" s="52" t="str">
        <f>IF('③　リレーエントリー'!D56="","",'③　リレーエントリー'!E56)</f>
        <v/>
      </c>
      <c r="J32" s="52">
        <v>19</v>
      </c>
      <c r="K32" s="52" t="str">
        <f>IF('③　リレーエントリー'!G56="","",'③　リレーエントリー'!$G$56)</f>
        <v/>
      </c>
      <c r="L32" s="52">
        <v>0</v>
      </c>
      <c r="M32" s="52">
        <v>2</v>
      </c>
    </row>
    <row r="33" spans="1:13" ht="18.75" customHeight="1" x14ac:dyDescent="0.15">
      <c r="A33" s="50"/>
      <c r="B33" s="50" t="str">
        <f>IF('③　リレーエントリー'!E57="","",'③　リレーエントリー'!$N$3)</f>
        <v/>
      </c>
      <c r="C33" s="50" t="str">
        <f>IF('③　リレーエントリー'!E57="","",'③　リレーエントリー'!$E$3&amp;" "&amp;'③　リレーエントリー'!$A$56)</f>
        <v/>
      </c>
      <c r="D33" s="50" t="str">
        <f>IF($B33="","",VLOOKUP($B33,団体一覧!$B$2:$G$58,4,FALSE))</f>
        <v/>
      </c>
      <c r="E33" s="50" t="str">
        <f>IF($B33="","",VLOOKUP($B33,団体一覧!$B$2:$G$58,5,FALSE))</f>
        <v/>
      </c>
      <c r="F33" s="50" t="str">
        <f>IF($B33="","",VLOOKUP($B33,団体一覧!$B$2:$G$58,6,FALSE))</f>
        <v/>
      </c>
      <c r="G33" s="50">
        <v>2</v>
      </c>
      <c r="H33" s="50" t="str">
        <f>IF('③　リレーエントリー'!D57="","",'③　リレーエントリー'!F57)</f>
        <v/>
      </c>
      <c r="I33" s="50" t="str">
        <f>IF('③　リレーエントリー'!D57="","",'③　リレーエントリー'!E57)</f>
        <v/>
      </c>
      <c r="J33" s="50">
        <v>19</v>
      </c>
      <c r="K33" s="50" t="str">
        <f>IF('③　リレーエントリー'!G57="","",'③　リレーエントリー'!$G$56)</f>
        <v/>
      </c>
      <c r="L33" s="50">
        <v>0</v>
      </c>
      <c r="M33" s="50">
        <v>2</v>
      </c>
    </row>
    <row r="34" spans="1:13" ht="18.75" customHeight="1" x14ac:dyDescent="0.15">
      <c r="A34" s="50"/>
      <c r="B34" s="50" t="str">
        <f>IF('③　リレーエントリー'!E58="","",'③　リレーエントリー'!$N$3)</f>
        <v/>
      </c>
      <c r="C34" s="50" t="str">
        <f>IF('③　リレーエントリー'!E58="","",'③　リレーエントリー'!$E$3&amp;" "&amp;'③　リレーエントリー'!$A$56)</f>
        <v/>
      </c>
      <c r="D34" s="50" t="str">
        <f>IF($B34="","",VLOOKUP($B34,団体一覧!$B$2:$G$58,4,FALSE))</f>
        <v/>
      </c>
      <c r="E34" s="50" t="str">
        <f>IF($B34="","",VLOOKUP($B34,団体一覧!$B$2:$G$58,5,FALSE))</f>
        <v/>
      </c>
      <c r="F34" s="50" t="str">
        <f>IF($B34="","",VLOOKUP($B34,団体一覧!$B$2:$G$58,6,FALSE))</f>
        <v/>
      </c>
      <c r="G34" s="50">
        <v>3</v>
      </c>
      <c r="H34" s="50" t="str">
        <f>IF('③　リレーエントリー'!D58="","",'③　リレーエントリー'!F58)</f>
        <v/>
      </c>
      <c r="I34" s="50" t="str">
        <f>IF('③　リレーエントリー'!D58="","",'③　リレーエントリー'!E58)</f>
        <v/>
      </c>
      <c r="J34" s="50">
        <v>19</v>
      </c>
      <c r="K34" s="50" t="str">
        <f>IF('③　リレーエントリー'!G58="","",'③　リレーエントリー'!$G$56)</f>
        <v/>
      </c>
      <c r="L34" s="50">
        <v>0</v>
      </c>
      <c r="M34" s="50">
        <v>2</v>
      </c>
    </row>
    <row r="35" spans="1:13" ht="18.75" customHeight="1" x14ac:dyDescent="0.15">
      <c r="A35" s="50"/>
      <c r="B35" s="50" t="str">
        <f>IF('③　リレーエントリー'!E59="","",'③　リレーエントリー'!$N$3)</f>
        <v/>
      </c>
      <c r="C35" s="50" t="str">
        <f>IF('③　リレーエントリー'!E59="","",'③　リレーエントリー'!$E$3&amp;" "&amp;'③　リレーエントリー'!$A$56)</f>
        <v/>
      </c>
      <c r="D35" s="50" t="str">
        <f>IF($B35="","",VLOOKUP($B35,団体一覧!$B$2:$G$58,4,FALSE))</f>
        <v/>
      </c>
      <c r="E35" s="50" t="str">
        <f>IF($B35="","",VLOOKUP($B35,団体一覧!$B$2:$G$58,5,FALSE))</f>
        <v/>
      </c>
      <c r="F35" s="50" t="str">
        <f>IF($B35="","",VLOOKUP($B35,団体一覧!$B$2:$G$58,6,FALSE))</f>
        <v/>
      </c>
      <c r="G35" s="50">
        <v>4</v>
      </c>
      <c r="H35" s="50" t="str">
        <f>IF('③　リレーエントリー'!D59="","",'③　リレーエントリー'!F59)</f>
        <v/>
      </c>
      <c r="I35" s="50" t="str">
        <f>IF('③　リレーエントリー'!D59="","",'③　リレーエントリー'!E59)</f>
        <v/>
      </c>
      <c r="J35" s="50">
        <v>19</v>
      </c>
      <c r="K35" s="50" t="str">
        <f>IF('③　リレーエントリー'!G59="","",'③　リレーエントリー'!$G$56)</f>
        <v/>
      </c>
      <c r="L35" s="50">
        <v>0</v>
      </c>
      <c r="M35" s="50">
        <v>2</v>
      </c>
    </row>
    <row r="36" spans="1:13" ht="18.75" customHeight="1" x14ac:dyDescent="0.15">
      <c r="A36" s="50"/>
      <c r="B36" s="50" t="str">
        <f>IF('③　リレーエントリー'!E60="","",'③　リレーエントリー'!$N$3)</f>
        <v/>
      </c>
      <c r="C36" s="50" t="str">
        <f>IF('③　リレーエントリー'!E60="","",'③　リレーエントリー'!$E$3&amp;" "&amp;'③　リレーエントリー'!$A$56)</f>
        <v/>
      </c>
      <c r="D36" s="50" t="str">
        <f>IF($B36="","",VLOOKUP($B36,団体一覧!$B$2:$G$58,4,FALSE))</f>
        <v/>
      </c>
      <c r="E36" s="50" t="str">
        <f>IF($B36="","",VLOOKUP($B36,団体一覧!$B$2:$G$58,5,FALSE))</f>
        <v/>
      </c>
      <c r="F36" s="50" t="str">
        <f>IF($B36="","",VLOOKUP($B36,団体一覧!$B$2:$G$58,6,FALSE))</f>
        <v/>
      </c>
      <c r="G36" s="50">
        <v>5</v>
      </c>
      <c r="H36" s="50" t="str">
        <f>IF('③　リレーエントリー'!D60="","",'③　リレーエントリー'!F60)</f>
        <v/>
      </c>
      <c r="I36" s="50" t="str">
        <f>IF('③　リレーエントリー'!D60="","",'③　リレーエントリー'!E60)</f>
        <v/>
      </c>
      <c r="J36" s="50">
        <v>19</v>
      </c>
      <c r="K36" s="50" t="str">
        <f>IF('③　リレーエントリー'!G60="","",'③　リレーエントリー'!$G$56)</f>
        <v/>
      </c>
      <c r="L36" s="50">
        <v>0</v>
      </c>
      <c r="M36" s="50">
        <v>2</v>
      </c>
    </row>
    <row r="37" spans="1:13" ht="18.75" customHeight="1" thickBot="1" x14ac:dyDescent="0.2">
      <c r="A37" s="53"/>
      <c r="B37" s="53" t="str">
        <f>IF('③　リレーエントリー'!E61="","",'③　リレーエントリー'!$N$3)</f>
        <v/>
      </c>
      <c r="C37" s="53" t="str">
        <f>IF('③　リレーエントリー'!E61="","",'③　リレーエントリー'!$E$3&amp;" "&amp;'③　リレーエントリー'!$A$56)</f>
        <v/>
      </c>
      <c r="D37" s="53" t="str">
        <f>IF($B37="","",VLOOKUP($B37,団体一覧!$B$2:$G$58,4,FALSE))</f>
        <v/>
      </c>
      <c r="E37" s="53" t="str">
        <f>IF($B37="","",VLOOKUP($B37,団体一覧!$B$2:$G$58,5,FALSE))</f>
        <v/>
      </c>
      <c r="F37" s="53" t="str">
        <f>IF($B37="","",VLOOKUP($B37,団体一覧!$B$2:$G$58,6,FALSE))</f>
        <v/>
      </c>
      <c r="G37" s="53">
        <v>6</v>
      </c>
      <c r="H37" s="53" t="str">
        <f>IF('③　リレーエントリー'!D61="","",'③　リレーエントリー'!F61)</f>
        <v/>
      </c>
      <c r="I37" s="53" t="str">
        <f>IF('③　リレーエントリー'!D61="","",'③　リレーエントリー'!E61)</f>
        <v/>
      </c>
      <c r="J37" s="53">
        <v>19</v>
      </c>
      <c r="K37" s="53" t="str">
        <f>IF('③　リレーエントリー'!G61="","",'③　リレーエントリー'!$G$56)</f>
        <v/>
      </c>
      <c r="L37" s="53">
        <v>0</v>
      </c>
      <c r="M37" s="53">
        <v>2</v>
      </c>
    </row>
  </sheetData>
  <sheetProtection sheet="1" objects="1" scenarios="1"/>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selection activeCell="J3" sqref="J3:J37"/>
    </sheetView>
  </sheetViews>
  <sheetFormatPr defaultRowHeight="13.5" x14ac:dyDescent="0.15"/>
  <cols>
    <col min="1" max="1" width="9.375" bestFit="1" customWidth="1"/>
    <col min="2" max="2" width="9.875" bestFit="1" customWidth="1"/>
    <col min="3" max="3" width="14.125" bestFit="1" customWidth="1"/>
    <col min="4" max="4" width="15.25" bestFit="1" customWidth="1"/>
    <col min="5" max="5" width="12.625" bestFit="1" customWidth="1"/>
    <col min="6" max="6" width="25.625" bestFit="1" customWidth="1"/>
    <col min="7" max="7" width="3.25" bestFit="1" customWidth="1"/>
    <col min="8" max="8" width="11.625" bestFit="1" customWidth="1"/>
    <col min="9" max="9" width="13.375" customWidth="1"/>
    <col min="10" max="10" width="19.25" bestFit="1" customWidth="1"/>
    <col min="11" max="11" width="18.375" bestFit="1" customWidth="1"/>
    <col min="12" max="12" width="25.125" bestFit="1" customWidth="1"/>
    <col min="13" max="13" width="17.75" bestFit="1" customWidth="1"/>
  </cols>
  <sheetData>
    <row r="1" spans="1:13" x14ac:dyDescent="0.15">
      <c r="A1" t="s">
        <v>129</v>
      </c>
      <c r="B1" t="s">
        <v>119</v>
      </c>
      <c r="C1" t="s">
        <v>120</v>
      </c>
      <c r="D1" t="s">
        <v>121</v>
      </c>
      <c r="E1" t="s">
        <v>122</v>
      </c>
      <c r="F1" t="s">
        <v>123</v>
      </c>
      <c r="G1" t="s">
        <v>124</v>
      </c>
      <c r="H1" t="s">
        <v>0</v>
      </c>
      <c r="I1" t="s">
        <v>5</v>
      </c>
      <c r="J1" t="s">
        <v>125</v>
      </c>
      <c r="K1" t="s">
        <v>126</v>
      </c>
      <c r="L1" t="s">
        <v>127</v>
      </c>
      <c r="M1" t="s">
        <v>128</v>
      </c>
    </row>
    <row r="2" spans="1:13" ht="18.75" customHeight="1" x14ac:dyDescent="0.15">
      <c r="A2" s="49"/>
      <c r="B2" s="49" t="str">
        <f>IF('③　リレーエントリー'!M11="","",'③　リレーエントリー'!$N$3)</f>
        <v/>
      </c>
      <c r="C2" s="49" t="str">
        <f>IF('③　リレーエントリー'!M11="","",'③　リレーエントリー'!$E$3)</f>
        <v/>
      </c>
      <c r="D2" s="49" t="str">
        <f>IF($B2="","",VLOOKUP($B2,団体一覧!$B$2:$G$58,4,FALSE))</f>
        <v/>
      </c>
      <c r="E2" s="49" t="str">
        <f>IF($B2="","",VLOOKUP($B2,団体一覧!$B$2:$G$58,5,FALSE))</f>
        <v/>
      </c>
      <c r="F2" s="49" t="str">
        <f>IF($B2="","",VLOOKUP($B2,団体一覧!$B$2:$G$58,6,FALSE))</f>
        <v/>
      </c>
      <c r="G2" s="49">
        <v>1</v>
      </c>
      <c r="H2" s="49" t="str">
        <f>IF('③　リレーエントリー'!M11="","",'③　リレーエントリー'!O11)</f>
        <v/>
      </c>
      <c r="I2" s="49" t="str">
        <f>IF('③　リレーエントリー'!M11="","",'③　リレーエントリー'!N11)</f>
        <v/>
      </c>
      <c r="J2" s="49">
        <v>20</v>
      </c>
      <c r="K2" s="49" t="str">
        <f>IF('③　リレーエントリー'!P11="","",'③　リレーエントリー'!$P$11)</f>
        <v/>
      </c>
      <c r="L2" s="49">
        <v>0</v>
      </c>
      <c r="M2" s="49">
        <v>2</v>
      </c>
    </row>
    <row r="3" spans="1:13" ht="18.75" customHeight="1" x14ac:dyDescent="0.15">
      <c r="A3" s="50"/>
      <c r="B3" s="50" t="str">
        <f>IF('③　リレーエントリー'!M12="","",'③　リレーエントリー'!$N$3)</f>
        <v/>
      </c>
      <c r="C3" s="50" t="str">
        <f>IF('③　リレーエントリー'!M12="","",'③　リレーエントリー'!$E$3)</f>
        <v/>
      </c>
      <c r="D3" s="50" t="str">
        <f>IF($B3="","",VLOOKUP($B3,団体一覧!$B$2:$G$58,4,FALSE))</f>
        <v/>
      </c>
      <c r="E3" s="50" t="str">
        <f>IF($B3="","",VLOOKUP($B3,団体一覧!$B$2:$G$58,5,FALSE))</f>
        <v/>
      </c>
      <c r="F3" s="50" t="str">
        <f>IF($B3="","",VLOOKUP($B3,団体一覧!$B$2:$G$58,6,FALSE))</f>
        <v/>
      </c>
      <c r="G3" s="50">
        <v>2</v>
      </c>
      <c r="H3" s="50" t="str">
        <f>IF('③　リレーエントリー'!M12="","",'③　リレーエントリー'!O12)</f>
        <v/>
      </c>
      <c r="I3" s="50" t="str">
        <f>IF('③　リレーエントリー'!M12="","",'③　リレーエントリー'!N12)</f>
        <v/>
      </c>
      <c r="J3" s="50">
        <v>20</v>
      </c>
      <c r="K3" s="50" t="str">
        <f>IF('③　リレーエントリー'!P12="","",'③　リレーエントリー'!$P$11)</f>
        <v/>
      </c>
      <c r="L3" s="50">
        <v>0</v>
      </c>
      <c r="M3" s="50">
        <v>2</v>
      </c>
    </row>
    <row r="4" spans="1:13" ht="18.75" customHeight="1" x14ac:dyDescent="0.15">
      <c r="A4" s="50"/>
      <c r="B4" s="50" t="str">
        <f>IF('③　リレーエントリー'!M13="","",'③　リレーエントリー'!$N$3)</f>
        <v/>
      </c>
      <c r="C4" s="50" t="str">
        <f>IF('③　リレーエントリー'!M13="","",'③　リレーエントリー'!$E$3)</f>
        <v/>
      </c>
      <c r="D4" s="50" t="str">
        <f>IF($B4="","",VLOOKUP($B4,団体一覧!$B$2:$G$58,4,FALSE))</f>
        <v/>
      </c>
      <c r="E4" s="50" t="str">
        <f>IF($B4="","",VLOOKUP($B4,団体一覧!$B$2:$G$58,5,FALSE))</f>
        <v/>
      </c>
      <c r="F4" s="50" t="str">
        <f>IF($B4="","",VLOOKUP($B4,団体一覧!$B$2:$G$58,6,FALSE))</f>
        <v/>
      </c>
      <c r="G4" s="50">
        <v>3</v>
      </c>
      <c r="H4" s="50" t="str">
        <f>IF('③　リレーエントリー'!M13="","",'③　リレーエントリー'!O13)</f>
        <v/>
      </c>
      <c r="I4" s="50" t="str">
        <f>IF('③　リレーエントリー'!M13="","",'③　リレーエントリー'!N13)</f>
        <v/>
      </c>
      <c r="J4" s="50">
        <v>20</v>
      </c>
      <c r="K4" s="50" t="str">
        <f>IF('③　リレーエントリー'!P13="","",'③　リレーエントリー'!$P$11)</f>
        <v/>
      </c>
      <c r="L4" s="50">
        <v>0</v>
      </c>
      <c r="M4" s="50">
        <v>2</v>
      </c>
    </row>
    <row r="5" spans="1:13" ht="18.75" customHeight="1" x14ac:dyDescent="0.15">
      <c r="A5" s="50"/>
      <c r="B5" s="50" t="str">
        <f>IF('③　リレーエントリー'!M14="","",'③　リレーエントリー'!$N$3)</f>
        <v/>
      </c>
      <c r="C5" s="50" t="str">
        <f>IF('③　リレーエントリー'!M14="","",'③　リレーエントリー'!$E$3)</f>
        <v/>
      </c>
      <c r="D5" s="50" t="str">
        <f>IF($B5="","",VLOOKUP($B5,団体一覧!$B$2:$G$58,4,FALSE))</f>
        <v/>
      </c>
      <c r="E5" s="50" t="str">
        <f>IF($B5="","",VLOOKUP($B5,団体一覧!$B$2:$G$58,5,FALSE))</f>
        <v/>
      </c>
      <c r="F5" s="50" t="str">
        <f>IF($B5="","",VLOOKUP($B5,団体一覧!$B$2:$G$58,6,FALSE))</f>
        <v/>
      </c>
      <c r="G5" s="50">
        <v>4</v>
      </c>
      <c r="H5" s="50" t="str">
        <f>IF('③　リレーエントリー'!M14="","",'③　リレーエントリー'!O14)</f>
        <v/>
      </c>
      <c r="I5" s="50" t="str">
        <f>IF('③　リレーエントリー'!M14="","",'③　リレーエントリー'!N14)</f>
        <v/>
      </c>
      <c r="J5" s="50">
        <v>20</v>
      </c>
      <c r="K5" s="50" t="str">
        <f>IF('③　リレーエントリー'!P14="","",'③　リレーエントリー'!$P$11)</f>
        <v/>
      </c>
      <c r="L5" s="50">
        <v>0</v>
      </c>
      <c r="M5" s="50">
        <v>2</v>
      </c>
    </row>
    <row r="6" spans="1:13" ht="18.75" customHeight="1" x14ac:dyDescent="0.15">
      <c r="A6" s="50"/>
      <c r="B6" s="50" t="str">
        <f>IF('③　リレーエントリー'!M15="","",'③　リレーエントリー'!$N$3)</f>
        <v/>
      </c>
      <c r="C6" s="50" t="str">
        <f>IF('③　リレーエントリー'!M15="","",'③　リレーエントリー'!$E$3)</f>
        <v/>
      </c>
      <c r="D6" s="50" t="str">
        <f>IF($B6="","",VLOOKUP($B6,団体一覧!$B$2:$G$58,4,FALSE))</f>
        <v/>
      </c>
      <c r="E6" s="50" t="str">
        <f>IF($B6="","",VLOOKUP($B6,団体一覧!$B$2:$G$58,5,FALSE))</f>
        <v/>
      </c>
      <c r="F6" s="50" t="str">
        <f>IF($B6="","",VLOOKUP($B6,団体一覧!$B$2:$G$58,6,FALSE))</f>
        <v/>
      </c>
      <c r="G6" s="50">
        <v>5</v>
      </c>
      <c r="H6" s="50" t="str">
        <f>IF('③　リレーエントリー'!M15="","",'③　リレーエントリー'!O15)</f>
        <v/>
      </c>
      <c r="I6" s="50" t="str">
        <f>IF('③　リレーエントリー'!M15="","",'③　リレーエントリー'!N15)</f>
        <v/>
      </c>
      <c r="J6" s="50">
        <v>20</v>
      </c>
      <c r="K6" s="50" t="str">
        <f>IF('③　リレーエントリー'!P15="","",'③　リレーエントリー'!$P$11)</f>
        <v/>
      </c>
      <c r="L6" s="50">
        <v>0</v>
      </c>
      <c r="M6" s="50">
        <v>2</v>
      </c>
    </row>
    <row r="7" spans="1:13" ht="18.75" customHeight="1" thickBot="1" x14ac:dyDescent="0.2">
      <c r="A7" s="51"/>
      <c r="B7" s="51" t="str">
        <f>IF('③　リレーエントリー'!M16="","",'③　リレーエントリー'!$N$3)</f>
        <v/>
      </c>
      <c r="C7" s="51" t="str">
        <f>IF('③　リレーエントリー'!M16="","",'③　リレーエントリー'!$E$3)</f>
        <v/>
      </c>
      <c r="D7" s="51" t="str">
        <f>IF($B7="","",VLOOKUP($B7,団体一覧!$B$2:$G$58,4,FALSE))</f>
        <v/>
      </c>
      <c r="E7" s="51" t="str">
        <f>IF($B7="","",VLOOKUP($B7,団体一覧!$B$2:$G$58,5,FALSE))</f>
        <v/>
      </c>
      <c r="F7" s="51" t="str">
        <f>IF($B7="","",VLOOKUP($B7,団体一覧!$B$2:$G$58,6,FALSE))</f>
        <v/>
      </c>
      <c r="G7" s="51">
        <v>6</v>
      </c>
      <c r="H7" s="51" t="str">
        <f>IF('③　リレーエントリー'!M16="","",'③　リレーエントリー'!O16)</f>
        <v/>
      </c>
      <c r="I7" s="51" t="str">
        <f>IF('③　リレーエントリー'!M16="","",'③　リレーエントリー'!N16)</f>
        <v/>
      </c>
      <c r="J7" s="51">
        <v>20</v>
      </c>
      <c r="K7" s="51" t="str">
        <f>IF('③　リレーエントリー'!P16="","",'③　リレーエントリー'!$P$11)</f>
        <v/>
      </c>
      <c r="L7" s="51">
        <v>0</v>
      </c>
      <c r="M7" s="51">
        <v>2</v>
      </c>
    </row>
    <row r="8" spans="1:13" ht="18.75" customHeight="1" x14ac:dyDescent="0.15">
      <c r="A8" s="52"/>
      <c r="B8" s="52" t="str">
        <f>IF('③　リレーエントリー'!M20="","",'③　リレーエントリー'!$N$3)</f>
        <v/>
      </c>
      <c r="C8" s="52" t="str">
        <f>IF('③　リレーエントリー'!N20="","",'③　リレーエントリー'!$E$3&amp;" "&amp;'③　リレーエントリー'!$A$20)</f>
        <v/>
      </c>
      <c r="D8" s="52" t="str">
        <f>IF($B8="","",VLOOKUP($B8,団体一覧!$B$2:$G$58,4,FALSE))</f>
        <v/>
      </c>
      <c r="E8" s="52" t="str">
        <f>IF($B8="","",VLOOKUP($B8,団体一覧!$B$2:$G$58,5,FALSE))</f>
        <v/>
      </c>
      <c r="F8" s="52" t="str">
        <f>IF($B8="","",VLOOKUP($B8,団体一覧!$B$2:$G$58,6,FALSE))</f>
        <v/>
      </c>
      <c r="G8" s="52">
        <v>1</v>
      </c>
      <c r="H8" s="52" t="str">
        <f>IF('③　リレーエントリー'!M20="","",'③　リレーエントリー'!O20)</f>
        <v/>
      </c>
      <c r="I8" s="52" t="str">
        <f>IF('③　リレーエントリー'!M20="","",'③　リレーエントリー'!N20)</f>
        <v/>
      </c>
      <c r="J8" s="52">
        <v>20</v>
      </c>
      <c r="K8" s="52" t="str">
        <f>IF('③　リレーエントリー'!P20="","",'③　リレーエントリー'!$P$20)</f>
        <v/>
      </c>
      <c r="L8" s="52">
        <v>0</v>
      </c>
      <c r="M8" s="52">
        <v>2</v>
      </c>
    </row>
    <row r="9" spans="1:13" ht="18.75" customHeight="1" x14ac:dyDescent="0.15">
      <c r="A9" s="50"/>
      <c r="B9" s="50" t="str">
        <f>IF('③　リレーエントリー'!M21="","",'③　リレーエントリー'!$N$3)</f>
        <v/>
      </c>
      <c r="C9" s="50" t="str">
        <f>IF('③　リレーエントリー'!N21="","",'③　リレーエントリー'!$E$3&amp;" "&amp;'③　リレーエントリー'!$A$20)</f>
        <v/>
      </c>
      <c r="D9" s="50" t="str">
        <f>IF($B9="","",VLOOKUP($B9,団体一覧!$B$2:$G$58,4,FALSE))</f>
        <v/>
      </c>
      <c r="E9" s="50" t="str">
        <f>IF($B9="","",VLOOKUP($B9,団体一覧!$B$2:$G$58,5,FALSE))</f>
        <v/>
      </c>
      <c r="F9" s="50" t="str">
        <f>IF($B9="","",VLOOKUP($B9,団体一覧!$B$2:$G$58,6,FALSE))</f>
        <v/>
      </c>
      <c r="G9" s="50">
        <v>2</v>
      </c>
      <c r="H9" s="50" t="str">
        <f>IF('③　リレーエントリー'!M21="","",'③　リレーエントリー'!O21)</f>
        <v/>
      </c>
      <c r="I9" s="50" t="str">
        <f>IF('③　リレーエントリー'!M21="","",'③　リレーエントリー'!N21)</f>
        <v/>
      </c>
      <c r="J9" s="50">
        <v>20</v>
      </c>
      <c r="K9" s="50" t="str">
        <f>IF('③　リレーエントリー'!P21="","",'③　リレーエントリー'!$P$20)</f>
        <v/>
      </c>
      <c r="L9" s="50">
        <v>0</v>
      </c>
      <c r="M9" s="50">
        <v>2</v>
      </c>
    </row>
    <row r="10" spans="1:13" ht="18.75" customHeight="1" x14ac:dyDescent="0.15">
      <c r="A10" s="50"/>
      <c r="B10" s="50" t="str">
        <f>IF('③　リレーエントリー'!M22="","",'③　リレーエントリー'!$N$3)</f>
        <v/>
      </c>
      <c r="C10" s="50" t="str">
        <f>IF('③　リレーエントリー'!N22="","",'③　リレーエントリー'!$E$3&amp;" "&amp;'③　リレーエントリー'!$A$20)</f>
        <v/>
      </c>
      <c r="D10" s="50" t="str">
        <f>IF($B10="","",VLOOKUP($B10,団体一覧!$B$2:$G$58,4,FALSE))</f>
        <v/>
      </c>
      <c r="E10" s="50" t="str">
        <f>IF($B10="","",VLOOKUP($B10,団体一覧!$B$2:$G$58,5,FALSE))</f>
        <v/>
      </c>
      <c r="F10" s="50" t="str">
        <f>IF($B10="","",VLOOKUP($B10,団体一覧!$B$2:$G$58,6,FALSE))</f>
        <v/>
      </c>
      <c r="G10" s="50">
        <v>3</v>
      </c>
      <c r="H10" s="50" t="str">
        <f>IF('③　リレーエントリー'!M22="","",'③　リレーエントリー'!O22)</f>
        <v/>
      </c>
      <c r="I10" s="50" t="str">
        <f>IF('③　リレーエントリー'!M22="","",'③　リレーエントリー'!N22)</f>
        <v/>
      </c>
      <c r="J10" s="50">
        <v>20</v>
      </c>
      <c r="K10" s="50" t="str">
        <f>IF('③　リレーエントリー'!P22="","",'③　リレーエントリー'!$P$20)</f>
        <v/>
      </c>
      <c r="L10" s="50">
        <v>0</v>
      </c>
      <c r="M10" s="50">
        <v>2</v>
      </c>
    </row>
    <row r="11" spans="1:13" ht="18.75" customHeight="1" x14ac:dyDescent="0.15">
      <c r="A11" s="50"/>
      <c r="B11" s="50" t="str">
        <f>IF('③　リレーエントリー'!M23="","",'③　リレーエントリー'!$N$3)</f>
        <v/>
      </c>
      <c r="C11" s="50" t="str">
        <f>IF('③　リレーエントリー'!N23="","",'③　リレーエントリー'!$E$3&amp;" "&amp;'③　リレーエントリー'!$A$20)</f>
        <v/>
      </c>
      <c r="D11" s="50" t="str">
        <f>IF($B11="","",VLOOKUP($B11,団体一覧!$B$2:$G$58,4,FALSE))</f>
        <v/>
      </c>
      <c r="E11" s="50" t="str">
        <f>IF($B11="","",VLOOKUP($B11,団体一覧!$B$2:$G$58,5,FALSE))</f>
        <v/>
      </c>
      <c r="F11" s="50" t="str">
        <f>IF($B11="","",VLOOKUP($B11,団体一覧!$B$2:$G$58,6,FALSE))</f>
        <v/>
      </c>
      <c r="G11" s="50">
        <v>4</v>
      </c>
      <c r="H11" s="50" t="str">
        <f>IF('③　リレーエントリー'!M23="","",'③　リレーエントリー'!O23)</f>
        <v/>
      </c>
      <c r="I11" s="50" t="str">
        <f>IF('③　リレーエントリー'!M23="","",'③　リレーエントリー'!N23)</f>
        <v/>
      </c>
      <c r="J11" s="50">
        <v>20</v>
      </c>
      <c r="K11" s="50" t="str">
        <f>IF('③　リレーエントリー'!P23="","",'③　リレーエントリー'!$P$20)</f>
        <v/>
      </c>
      <c r="L11" s="50">
        <v>0</v>
      </c>
      <c r="M11" s="50">
        <v>2</v>
      </c>
    </row>
    <row r="12" spans="1:13" ht="18.75" customHeight="1" x14ac:dyDescent="0.15">
      <c r="A12" s="50"/>
      <c r="B12" s="50" t="str">
        <f>IF('③　リレーエントリー'!M24="","",'③　リレーエントリー'!$N$3)</f>
        <v/>
      </c>
      <c r="C12" s="50" t="str">
        <f>IF('③　リレーエントリー'!N24="","",'③　リレーエントリー'!$E$3&amp;" "&amp;'③　リレーエントリー'!$A$20)</f>
        <v/>
      </c>
      <c r="D12" s="50" t="str">
        <f>IF($B12="","",VLOOKUP($B12,団体一覧!$B$2:$G$58,4,FALSE))</f>
        <v/>
      </c>
      <c r="E12" s="50" t="str">
        <f>IF($B12="","",VLOOKUP($B12,団体一覧!$B$2:$G$58,5,FALSE))</f>
        <v/>
      </c>
      <c r="F12" s="50" t="str">
        <f>IF($B12="","",VLOOKUP($B12,団体一覧!$B$2:$G$58,6,FALSE))</f>
        <v/>
      </c>
      <c r="G12" s="50">
        <v>5</v>
      </c>
      <c r="H12" s="50" t="str">
        <f>IF('③　リレーエントリー'!M24="","",'③　リレーエントリー'!O24)</f>
        <v/>
      </c>
      <c r="I12" s="50" t="str">
        <f>IF('③　リレーエントリー'!M24="","",'③　リレーエントリー'!N24)</f>
        <v/>
      </c>
      <c r="J12" s="50">
        <v>20</v>
      </c>
      <c r="K12" s="50" t="str">
        <f>IF('③　リレーエントリー'!P24="","",'③　リレーエントリー'!$P$20)</f>
        <v/>
      </c>
      <c r="L12" s="50">
        <v>0</v>
      </c>
      <c r="M12" s="50">
        <v>2</v>
      </c>
    </row>
    <row r="13" spans="1:13" ht="18.75" customHeight="1" thickBot="1" x14ac:dyDescent="0.2">
      <c r="A13" s="53"/>
      <c r="B13" s="53" t="str">
        <f>IF('③　リレーエントリー'!M25="","",'③　リレーエントリー'!$N$3)</f>
        <v/>
      </c>
      <c r="C13" s="53" t="str">
        <f>IF('③　リレーエントリー'!N25="","",'③　リレーエントリー'!$E$3&amp;" "&amp;'③　リレーエントリー'!$A$20)</f>
        <v/>
      </c>
      <c r="D13" s="53" t="str">
        <f>IF($B13="","",VLOOKUP($B13,団体一覧!$B$2:$G$58,4,FALSE))</f>
        <v/>
      </c>
      <c r="E13" s="53" t="str">
        <f>IF($B13="","",VLOOKUP($B13,団体一覧!$B$2:$G$58,5,FALSE))</f>
        <v/>
      </c>
      <c r="F13" s="53" t="str">
        <f>IF($B13="","",VLOOKUP($B13,団体一覧!$B$2:$G$58,6,FALSE))</f>
        <v/>
      </c>
      <c r="G13" s="53">
        <v>6</v>
      </c>
      <c r="H13" s="53" t="str">
        <f>IF('③　リレーエントリー'!M25="","",'③　リレーエントリー'!O25)</f>
        <v/>
      </c>
      <c r="I13" s="53" t="str">
        <f>IF('③　リレーエントリー'!M25="","",'③　リレーエントリー'!N25)</f>
        <v/>
      </c>
      <c r="J13" s="53">
        <v>20</v>
      </c>
      <c r="K13" s="53" t="str">
        <f>IF('③　リレーエントリー'!P25="","",'③　リレーエントリー'!$P$20)</f>
        <v/>
      </c>
      <c r="L13" s="53">
        <v>0</v>
      </c>
      <c r="M13" s="53">
        <v>2</v>
      </c>
    </row>
    <row r="14" spans="1:13" ht="18.75" customHeight="1" x14ac:dyDescent="0.15">
      <c r="A14" s="49"/>
      <c r="B14" s="49" t="str">
        <f>IF('③　リレーエントリー'!M29="","",'③　リレーエントリー'!$N$3)</f>
        <v/>
      </c>
      <c r="C14" s="49" t="str">
        <f>IF('③　リレーエントリー'!N29="","",'③　リレーエントリー'!$E$3&amp;" "&amp;'③　リレーエントリー'!$A$29)</f>
        <v/>
      </c>
      <c r="D14" s="49" t="str">
        <f>IF($B14="","",VLOOKUP($B14,団体一覧!$B$2:$G$58,4,FALSE))</f>
        <v/>
      </c>
      <c r="E14" s="49" t="str">
        <f>IF($B14="","",VLOOKUP($B14,団体一覧!$B$2:$G$58,5,FALSE))</f>
        <v/>
      </c>
      <c r="F14" s="49" t="str">
        <f>IF($B14="","",VLOOKUP($B14,団体一覧!$B$2:$G$58,6,FALSE))</f>
        <v/>
      </c>
      <c r="G14" s="49">
        <v>1</v>
      </c>
      <c r="H14" s="49" t="str">
        <f>IF('③　リレーエントリー'!M29="","",'③　リレーエントリー'!O29)</f>
        <v/>
      </c>
      <c r="I14" s="49" t="str">
        <f>IF('③　リレーエントリー'!M29="","",'③　リレーエントリー'!N29)</f>
        <v/>
      </c>
      <c r="J14" s="49">
        <v>20</v>
      </c>
      <c r="K14" s="49" t="str">
        <f>IF('③　リレーエントリー'!P29="","",'③　リレーエントリー'!$P$29)</f>
        <v/>
      </c>
      <c r="L14" s="49">
        <v>0</v>
      </c>
      <c r="M14" s="49">
        <v>2</v>
      </c>
    </row>
    <row r="15" spans="1:13" ht="18.75" customHeight="1" x14ac:dyDescent="0.15">
      <c r="A15" s="50"/>
      <c r="B15" s="50" t="str">
        <f>IF('③　リレーエントリー'!M30="","",'③　リレーエントリー'!$N$3)</f>
        <v/>
      </c>
      <c r="C15" s="50" t="str">
        <f>IF('③　リレーエントリー'!N30="","",'③　リレーエントリー'!$E$3&amp;" "&amp;'③　リレーエントリー'!$A$29)</f>
        <v/>
      </c>
      <c r="D15" s="50" t="str">
        <f>IF($B15="","",VLOOKUP($B15,団体一覧!$B$2:$G$58,4,FALSE))</f>
        <v/>
      </c>
      <c r="E15" s="50" t="str">
        <f>IF($B15="","",VLOOKUP($B15,団体一覧!$B$2:$G$58,5,FALSE))</f>
        <v/>
      </c>
      <c r="F15" s="50" t="str">
        <f>IF($B15="","",VLOOKUP($B15,団体一覧!$B$2:$G$58,6,FALSE))</f>
        <v/>
      </c>
      <c r="G15" s="50">
        <v>2</v>
      </c>
      <c r="H15" s="50" t="str">
        <f>IF('③　リレーエントリー'!M30="","",'③　リレーエントリー'!O30)</f>
        <v/>
      </c>
      <c r="I15" s="50" t="str">
        <f>IF('③　リレーエントリー'!M30="","",'③　リレーエントリー'!N30)</f>
        <v/>
      </c>
      <c r="J15" s="50">
        <v>20</v>
      </c>
      <c r="K15" s="50" t="str">
        <f>IF('③　リレーエントリー'!P30="","",'③　リレーエントリー'!$P$29)</f>
        <v/>
      </c>
      <c r="L15" s="50">
        <v>0</v>
      </c>
      <c r="M15" s="50">
        <v>2</v>
      </c>
    </row>
    <row r="16" spans="1:13" ht="18.75" customHeight="1" x14ac:dyDescent="0.15">
      <c r="A16" s="50"/>
      <c r="B16" s="50" t="str">
        <f>IF('③　リレーエントリー'!M31="","",'③　リレーエントリー'!$N$3)</f>
        <v/>
      </c>
      <c r="C16" s="50" t="str">
        <f>IF('③　リレーエントリー'!N31="","",'③　リレーエントリー'!$E$3&amp;" "&amp;'③　リレーエントリー'!$A$29)</f>
        <v/>
      </c>
      <c r="D16" s="50" t="str">
        <f>IF($B16="","",VLOOKUP($B16,団体一覧!$B$2:$G$58,4,FALSE))</f>
        <v/>
      </c>
      <c r="E16" s="50" t="str">
        <f>IF($B16="","",VLOOKUP($B16,団体一覧!$B$2:$G$58,5,FALSE))</f>
        <v/>
      </c>
      <c r="F16" s="50" t="str">
        <f>IF($B16="","",VLOOKUP($B16,団体一覧!$B$2:$G$58,6,FALSE))</f>
        <v/>
      </c>
      <c r="G16" s="50">
        <v>3</v>
      </c>
      <c r="H16" s="50" t="str">
        <f>IF('③　リレーエントリー'!M31="","",'③　リレーエントリー'!O31)</f>
        <v/>
      </c>
      <c r="I16" s="50" t="str">
        <f>IF('③　リレーエントリー'!M31="","",'③　リレーエントリー'!N31)</f>
        <v/>
      </c>
      <c r="J16" s="50">
        <v>20</v>
      </c>
      <c r="K16" s="50" t="str">
        <f>IF('③　リレーエントリー'!P31="","",'③　リレーエントリー'!$P$29)</f>
        <v/>
      </c>
      <c r="L16" s="50">
        <v>0</v>
      </c>
      <c r="M16" s="50">
        <v>2</v>
      </c>
    </row>
    <row r="17" spans="1:13" ht="18.75" customHeight="1" x14ac:dyDescent="0.15">
      <c r="A17" s="50"/>
      <c r="B17" s="50" t="str">
        <f>IF('③　リレーエントリー'!M32="","",'③　リレーエントリー'!$N$3)</f>
        <v/>
      </c>
      <c r="C17" s="50" t="str">
        <f>IF('③　リレーエントリー'!N32="","",'③　リレーエントリー'!$E$3&amp;" "&amp;'③　リレーエントリー'!$A$29)</f>
        <v/>
      </c>
      <c r="D17" s="50" t="str">
        <f>IF($B17="","",VLOOKUP($B17,団体一覧!$B$2:$G$58,4,FALSE))</f>
        <v/>
      </c>
      <c r="E17" s="50" t="str">
        <f>IF($B17="","",VLOOKUP($B17,団体一覧!$B$2:$G$58,5,FALSE))</f>
        <v/>
      </c>
      <c r="F17" s="50" t="str">
        <f>IF($B17="","",VLOOKUP($B17,団体一覧!$B$2:$G$58,6,FALSE))</f>
        <v/>
      </c>
      <c r="G17" s="50">
        <v>4</v>
      </c>
      <c r="H17" s="50" t="str">
        <f>IF('③　リレーエントリー'!M32="","",'③　リレーエントリー'!O32)</f>
        <v/>
      </c>
      <c r="I17" s="50" t="str">
        <f>IF('③　リレーエントリー'!M32="","",'③　リレーエントリー'!N32)</f>
        <v/>
      </c>
      <c r="J17" s="50">
        <v>20</v>
      </c>
      <c r="K17" s="50" t="str">
        <f>IF('③　リレーエントリー'!P32="","",'③　リレーエントリー'!$P$29)</f>
        <v/>
      </c>
      <c r="L17" s="50">
        <v>0</v>
      </c>
      <c r="M17" s="50">
        <v>2</v>
      </c>
    </row>
    <row r="18" spans="1:13" ht="18.75" customHeight="1" x14ac:dyDescent="0.15">
      <c r="A18" s="50"/>
      <c r="B18" s="50" t="str">
        <f>IF('③　リレーエントリー'!M33="","",'③　リレーエントリー'!$N$3)</f>
        <v/>
      </c>
      <c r="C18" s="50" t="str">
        <f>IF('③　リレーエントリー'!N33="","",'③　リレーエントリー'!$E$3&amp;" "&amp;'③　リレーエントリー'!$A$29)</f>
        <v/>
      </c>
      <c r="D18" s="50" t="str">
        <f>IF($B18="","",VLOOKUP($B18,団体一覧!$B$2:$G$58,4,FALSE))</f>
        <v/>
      </c>
      <c r="E18" s="50" t="str">
        <f>IF($B18="","",VLOOKUP($B18,団体一覧!$B$2:$G$58,5,FALSE))</f>
        <v/>
      </c>
      <c r="F18" s="50" t="str">
        <f>IF($B18="","",VLOOKUP($B18,団体一覧!$B$2:$G$58,6,FALSE))</f>
        <v/>
      </c>
      <c r="G18" s="50">
        <v>5</v>
      </c>
      <c r="H18" s="50" t="str">
        <f>IF('③　リレーエントリー'!M33="","",'③　リレーエントリー'!O33)</f>
        <v/>
      </c>
      <c r="I18" s="50" t="str">
        <f>IF('③　リレーエントリー'!M33="","",'③　リレーエントリー'!N33)</f>
        <v/>
      </c>
      <c r="J18" s="50">
        <v>20</v>
      </c>
      <c r="K18" s="50" t="str">
        <f>IF('③　リレーエントリー'!P33="","",'③　リレーエントリー'!$P$29)</f>
        <v/>
      </c>
      <c r="L18" s="50">
        <v>0</v>
      </c>
      <c r="M18" s="50">
        <v>2</v>
      </c>
    </row>
    <row r="19" spans="1:13" ht="18.75" customHeight="1" thickBot="1" x14ac:dyDescent="0.2">
      <c r="A19" s="51"/>
      <c r="B19" s="51" t="str">
        <f>IF('③　リレーエントリー'!M34="","",'③　リレーエントリー'!$N$3)</f>
        <v/>
      </c>
      <c r="C19" s="51" t="str">
        <f>IF('③　リレーエントリー'!N34="","",'③　リレーエントリー'!$E$3&amp;" "&amp;'③　リレーエントリー'!$A$29)</f>
        <v/>
      </c>
      <c r="D19" s="51" t="str">
        <f>IF($B19="","",VLOOKUP($B19,団体一覧!$B$2:$G$58,4,FALSE))</f>
        <v/>
      </c>
      <c r="E19" s="51" t="str">
        <f>IF($B19="","",VLOOKUP($B19,団体一覧!$B$2:$G$58,5,FALSE))</f>
        <v/>
      </c>
      <c r="F19" s="51" t="str">
        <f>IF($B19="","",VLOOKUP($B19,団体一覧!$B$2:$G$58,6,FALSE))</f>
        <v/>
      </c>
      <c r="G19" s="51">
        <v>6</v>
      </c>
      <c r="H19" s="51" t="str">
        <f>IF('③　リレーエントリー'!M34="","",'③　リレーエントリー'!O34)</f>
        <v/>
      </c>
      <c r="I19" s="51" t="str">
        <f>IF('③　リレーエントリー'!M34="","",'③　リレーエントリー'!N34)</f>
        <v/>
      </c>
      <c r="J19" s="51">
        <v>20</v>
      </c>
      <c r="K19" s="51" t="str">
        <f>IF('③　リレーエントリー'!P34="","",'③　リレーエントリー'!$P$29)</f>
        <v/>
      </c>
      <c r="L19" s="51">
        <v>0</v>
      </c>
      <c r="M19" s="51">
        <v>2</v>
      </c>
    </row>
    <row r="20" spans="1:13" ht="18.75" customHeight="1" x14ac:dyDescent="0.15">
      <c r="A20" s="52"/>
      <c r="B20" s="52" t="str">
        <f>IF('③　リレーエントリー'!N38="","",'③　リレーエントリー'!$N$3)</f>
        <v/>
      </c>
      <c r="C20" s="52" t="str">
        <f>IF('③　リレーエントリー'!N38="","",'③　リレーエントリー'!$E$3&amp;" "&amp;'③　リレーエントリー'!$A$38)</f>
        <v/>
      </c>
      <c r="D20" s="52" t="str">
        <f>IF($B20="","",VLOOKUP($B20,団体一覧!$B$2:$G$58,4,FALSE))</f>
        <v/>
      </c>
      <c r="E20" s="52" t="str">
        <f>IF($B20="","",VLOOKUP($B20,団体一覧!$B$2:$G$58,5,FALSE))</f>
        <v/>
      </c>
      <c r="F20" s="52" t="str">
        <f>IF($B20="","",VLOOKUP($B20,団体一覧!$B$2:$G$58,6,FALSE))</f>
        <v/>
      </c>
      <c r="G20" s="52">
        <v>1</v>
      </c>
      <c r="H20" s="52" t="str">
        <f>IF('③　リレーエントリー'!M38="","",'③　リレーエントリー'!O38)</f>
        <v/>
      </c>
      <c r="I20" s="52" t="str">
        <f>IF('③　リレーエントリー'!M38="","",'③　リレーエントリー'!N38)</f>
        <v/>
      </c>
      <c r="J20" s="52">
        <v>20</v>
      </c>
      <c r="K20" s="52" t="str">
        <f>IF('③　リレーエントリー'!P38="","",'③　リレーエントリー'!$P$38)</f>
        <v/>
      </c>
      <c r="L20" s="52">
        <v>0</v>
      </c>
      <c r="M20" s="52">
        <v>2</v>
      </c>
    </row>
    <row r="21" spans="1:13" ht="18.75" customHeight="1" x14ac:dyDescent="0.15">
      <c r="A21" s="50"/>
      <c r="B21" s="50" t="str">
        <f>IF('③　リレーエントリー'!N39="","",'③　リレーエントリー'!$N$3)</f>
        <v/>
      </c>
      <c r="C21" s="50" t="str">
        <f>IF('③　リレーエントリー'!N39="","",'③　リレーエントリー'!$E$3&amp;" "&amp;'③　リレーエントリー'!$A$38)</f>
        <v/>
      </c>
      <c r="D21" s="50" t="str">
        <f>IF($B21="","",VLOOKUP($B21,団体一覧!$B$2:$G$58,4,FALSE))</f>
        <v/>
      </c>
      <c r="E21" s="50" t="str">
        <f>IF($B21="","",VLOOKUP($B21,団体一覧!$B$2:$G$58,5,FALSE))</f>
        <v/>
      </c>
      <c r="F21" s="50" t="str">
        <f>IF($B21="","",VLOOKUP($B21,団体一覧!$B$2:$G$58,6,FALSE))</f>
        <v/>
      </c>
      <c r="G21" s="50">
        <v>2</v>
      </c>
      <c r="H21" s="50" t="str">
        <f>IF('③　リレーエントリー'!M39="","",'③　リレーエントリー'!O39)</f>
        <v/>
      </c>
      <c r="I21" s="50" t="str">
        <f>IF('③　リレーエントリー'!M39="","",'③　リレーエントリー'!N39)</f>
        <v/>
      </c>
      <c r="J21" s="50">
        <v>20</v>
      </c>
      <c r="K21" s="50" t="str">
        <f>IF('③　リレーエントリー'!P39="","",'③　リレーエントリー'!$P$38)</f>
        <v/>
      </c>
      <c r="L21" s="50">
        <v>0</v>
      </c>
      <c r="M21" s="50">
        <v>2</v>
      </c>
    </row>
    <row r="22" spans="1:13" ht="18.75" customHeight="1" x14ac:dyDescent="0.15">
      <c r="A22" s="50"/>
      <c r="B22" s="50" t="str">
        <f>IF('③　リレーエントリー'!N40="","",'③　リレーエントリー'!$N$3)</f>
        <v/>
      </c>
      <c r="C22" s="50" t="str">
        <f>IF('③　リレーエントリー'!N40="","",'③　リレーエントリー'!$E$3&amp;" "&amp;'③　リレーエントリー'!$A$38)</f>
        <v/>
      </c>
      <c r="D22" s="50" t="str">
        <f>IF($B22="","",VLOOKUP($B22,団体一覧!$B$2:$G$58,4,FALSE))</f>
        <v/>
      </c>
      <c r="E22" s="50" t="str">
        <f>IF($B22="","",VLOOKUP($B22,団体一覧!$B$2:$G$58,5,FALSE))</f>
        <v/>
      </c>
      <c r="F22" s="50" t="str">
        <f>IF($B22="","",VLOOKUP($B22,団体一覧!$B$2:$G$58,6,FALSE))</f>
        <v/>
      </c>
      <c r="G22" s="50">
        <v>3</v>
      </c>
      <c r="H22" s="50" t="str">
        <f>IF('③　リレーエントリー'!M40="","",'③　リレーエントリー'!O40)</f>
        <v/>
      </c>
      <c r="I22" s="50" t="str">
        <f>IF('③　リレーエントリー'!M40="","",'③　リレーエントリー'!N40)</f>
        <v/>
      </c>
      <c r="J22" s="50">
        <v>20</v>
      </c>
      <c r="K22" s="50" t="str">
        <f>IF('③　リレーエントリー'!P40="","",'③　リレーエントリー'!$P$38)</f>
        <v/>
      </c>
      <c r="L22" s="50">
        <v>0</v>
      </c>
      <c r="M22" s="50">
        <v>2</v>
      </c>
    </row>
    <row r="23" spans="1:13" ht="18.75" customHeight="1" x14ac:dyDescent="0.15">
      <c r="A23" s="50"/>
      <c r="B23" s="50" t="str">
        <f>IF('③　リレーエントリー'!N41="","",'③　リレーエントリー'!$N$3)</f>
        <v/>
      </c>
      <c r="C23" s="50" t="str">
        <f>IF('③　リレーエントリー'!N41="","",'③　リレーエントリー'!$E$3&amp;" "&amp;'③　リレーエントリー'!$A$38)</f>
        <v/>
      </c>
      <c r="D23" s="50" t="str">
        <f>IF($B23="","",VLOOKUP($B23,団体一覧!$B$2:$G$58,4,FALSE))</f>
        <v/>
      </c>
      <c r="E23" s="50" t="str">
        <f>IF($B23="","",VLOOKUP($B23,団体一覧!$B$2:$G$58,5,FALSE))</f>
        <v/>
      </c>
      <c r="F23" s="50" t="str">
        <f>IF($B23="","",VLOOKUP($B23,団体一覧!$B$2:$G$58,6,FALSE))</f>
        <v/>
      </c>
      <c r="G23" s="50">
        <v>4</v>
      </c>
      <c r="H23" s="50" t="str">
        <f>IF('③　リレーエントリー'!M41="","",'③　リレーエントリー'!O41)</f>
        <v/>
      </c>
      <c r="I23" s="50" t="str">
        <f>IF('③　リレーエントリー'!M41="","",'③　リレーエントリー'!N41)</f>
        <v/>
      </c>
      <c r="J23" s="50">
        <v>20</v>
      </c>
      <c r="K23" s="50" t="str">
        <f>IF('③　リレーエントリー'!P41="","",'③　リレーエントリー'!$P$38)</f>
        <v/>
      </c>
      <c r="L23" s="50">
        <v>0</v>
      </c>
      <c r="M23" s="50">
        <v>2</v>
      </c>
    </row>
    <row r="24" spans="1:13" ht="18.75" customHeight="1" x14ac:dyDescent="0.15">
      <c r="A24" s="50"/>
      <c r="B24" s="50" t="str">
        <f>IF('③　リレーエントリー'!N42="","",'③　リレーエントリー'!$N$3)</f>
        <v/>
      </c>
      <c r="C24" s="50" t="str">
        <f>IF('③　リレーエントリー'!N42="","",'③　リレーエントリー'!$E$3&amp;" "&amp;'③　リレーエントリー'!$A$38)</f>
        <v/>
      </c>
      <c r="D24" s="50" t="str">
        <f>IF($B24="","",VLOOKUP($B24,団体一覧!$B$2:$G$58,4,FALSE))</f>
        <v/>
      </c>
      <c r="E24" s="50" t="str">
        <f>IF($B24="","",VLOOKUP($B24,団体一覧!$B$2:$G$58,5,FALSE))</f>
        <v/>
      </c>
      <c r="F24" s="50" t="str">
        <f>IF($B24="","",VLOOKUP($B24,団体一覧!$B$2:$G$58,6,FALSE))</f>
        <v/>
      </c>
      <c r="G24" s="50">
        <v>5</v>
      </c>
      <c r="H24" s="50" t="str">
        <f>IF('③　リレーエントリー'!M42="","",'③　リレーエントリー'!O42)</f>
        <v/>
      </c>
      <c r="I24" s="50" t="str">
        <f>IF('③　リレーエントリー'!M42="","",'③　リレーエントリー'!N42)</f>
        <v/>
      </c>
      <c r="J24" s="50">
        <v>20</v>
      </c>
      <c r="K24" s="50" t="str">
        <f>IF('③　リレーエントリー'!P42="","",'③　リレーエントリー'!$P$38)</f>
        <v/>
      </c>
      <c r="L24" s="50">
        <v>0</v>
      </c>
      <c r="M24" s="50">
        <v>2</v>
      </c>
    </row>
    <row r="25" spans="1:13" ht="18.75" customHeight="1" thickBot="1" x14ac:dyDescent="0.2">
      <c r="A25" s="53"/>
      <c r="B25" s="53" t="str">
        <f>IF('③　リレーエントリー'!N43="","",'③　リレーエントリー'!$N$3)</f>
        <v/>
      </c>
      <c r="C25" s="53" t="str">
        <f>IF('③　リレーエントリー'!N43="","",'③　リレーエントリー'!$E$3&amp;" "&amp;'③　リレーエントリー'!$A$38)</f>
        <v/>
      </c>
      <c r="D25" s="53" t="str">
        <f>IF($B25="","",VLOOKUP($B25,団体一覧!$B$2:$G$58,4,FALSE))</f>
        <v/>
      </c>
      <c r="E25" s="53" t="str">
        <f>IF($B25="","",VLOOKUP($B25,団体一覧!$B$2:$G$58,5,FALSE))</f>
        <v/>
      </c>
      <c r="F25" s="53" t="str">
        <f>IF($B25="","",VLOOKUP($B25,団体一覧!$B$2:$G$58,6,FALSE))</f>
        <v/>
      </c>
      <c r="G25" s="53">
        <v>6</v>
      </c>
      <c r="H25" s="53" t="str">
        <f>IF('③　リレーエントリー'!M43="","",'③　リレーエントリー'!O43)</f>
        <v/>
      </c>
      <c r="I25" s="53" t="str">
        <f>IF('③　リレーエントリー'!M43="","",'③　リレーエントリー'!N43)</f>
        <v/>
      </c>
      <c r="J25" s="53">
        <v>20</v>
      </c>
      <c r="K25" s="53" t="str">
        <f>IF('③　リレーエントリー'!P43="","",'③　リレーエントリー'!$P$38)</f>
        <v/>
      </c>
      <c r="L25" s="53">
        <v>0</v>
      </c>
      <c r="M25" s="53">
        <v>2</v>
      </c>
    </row>
    <row r="26" spans="1:13" ht="18.75" customHeight="1" x14ac:dyDescent="0.15">
      <c r="A26" s="49"/>
      <c r="B26" s="49" t="str">
        <f>IF('③　リレーエントリー'!N47="","",'③　リレーエントリー'!$N$3)</f>
        <v/>
      </c>
      <c r="C26" s="49" t="str">
        <f>IF('③　リレーエントリー'!N47="","",'③　リレーエントリー'!$E$3&amp;" "&amp;'③　リレーエントリー'!$A$47)</f>
        <v/>
      </c>
      <c r="D26" s="49" t="str">
        <f>IF($B26="","",VLOOKUP($B26,団体一覧!$B$2:$G$58,4,FALSE))</f>
        <v/>
      </c>
      <c r="E26" s="49" t="str">
        <f>IF($B26="","",VLOOKUP($B26,団体一覧!$B$2:$G$58,5,FALSE))</f>
        <v/>
      </c>
      <c r="F26" s="49" t="str">
        <f>IF($B26="","",VLOOKUP($B26,団体一覧!$B$2:$G$58,6,FALSE))</f>
        <v/>
      </c>
      <c r="G26" s="49">
        <v>1</v>
      </c>
      <c r="H26" s="49" t="str">
        <f>IF('③　リレーエントリー'!M47="","",'③　リレーエントリー'!O47)</f>
        <v/>
      </c>
      <c r="I26" s="49" t="str">
        <f>IF('③　リレーエントリー'!M47="","",'③　リレーエントリー'!N47)</f>
        <v/>
      </c>
      <c r="J26" s="49">
        <v>20</v>
      </c>
      <c r="K26" s="49" t="str">
        <f>IF('③　リレーエントリー'!P47="","",'③　リレーエントリー'!$P$47)</f>
        <v/>
      </c>
      <c r="L26" s="49">
        <v>0</v>
      </c>
      <c r="M26" s="49">
        <v>2</v>
      </c>
    </row>
    <row r="27" spans="1:13" ht="18.75" customHeight="1" x14ac:dyDescent="0.15">
      <c r="A27" s="50"/>
      <c r="B27" s="50" t="str">
        <f>IF('③　リレーエントリー'!N48="","",'③　リレーエントリー'!$N$3)</f>
        <v/>
      </c>
      <c r="C27" s="50" t="str">
        <f>IF('③　リレーエントリー'!N48="","",'③　リレーエントリー'!$E$3&amp;" "&amp;'③　リレーエントリー'!$A$47)</f>
        <v/>
      </c>
      <c r="D27" s="50" t="str">
        <f>IF($B27="","",VLOOKUP($B27,団体一覧!$B$2:$G$58,4,FALSE))</f>
        <v/>
      </c>
      <c r="E27" s="50" t="str">
        <f>IF($B27="","",VLOOKUP($B27,団体一覧!$B$2:$G$58,5,FALSE))</f>
        <v/>
      </c>
      <c r="F27" s="50" t="str">
        <f>IF($B27="","",VLOOKUP($B27,団体一覧!$B$2:$G$58,6,FALSE))</f>
        <v/>
      </c>
      <c r="G27" s="50">
        <v>2</v>
      </c>
      <c r="H27" s="50" t="str">
        <f>IF('③　リレーエントリー'!M48="","",'③　リレーエントリー'!O48)</f>
        <v/>
      </c>
      <c r="I27" s="50" t="str">
        <f>IF('③　リレーエントリー'!M48="","",'③　リレーエントリー'!N48)</f>
        <v/>
      </c>
      <c r="J27" s="50">
        <v>20</v>
      </c>
      <c r="K27" s="50" t="str">
        <f>IF('③　リレーエントリー'!P48="","",'③　リレーエントリー'!$P$47)</f>
        <v/>
      </c>
      <c r="L27" s="50">
        <v>0</v>
      </c>
      <c r="M27" s="50">
        <v>2</v>
      </c>
    </row>
    <row r="28" spans="1:13" ht="18.75" customHeight="1" x14ac:dyDescent="0.15">
      <c r="A28" s="50"/>
      <c r="B28" s="50" t="str">
        <f>IF('③　リレーエントリー'!N49="","",'③　リレーエントリー'!$N$3)</f>
        <v/>
      </c>
      <c r="C28" s="50" t="str">
        <f>IF('③　リレーエントリー'!N49="","",'③　リレーエントリー'!$E$3&amp;" "&amp;'③　リレーエントリー'!$A$47)</f>
        <v/>
      </c>
      <c r="D28" s="50" t="str">
        <f>IF($B28="","",VLOOKUP($B28,団体一覧!$B$2:$G$58,4,FALSE))</f>
        <v/>
      </c>
      <c r="E28" s="50" t="str">
        <f>IF($B28="","",VLOOKUP($B28,団体一覧!$B$2:$G$58,5,FALSE))</f>
        <v/>
      </c>
      <c r="F28" s="50" t="str">
        <f>IF($B28="","",VLOOKUP($B28,団体一覧!$B$2:$G$58,6,FALSE))</f>
        <v/>
      </c>
      <c r="G28" s="50">
        <v>3</v>
      </c>
      <c r="H28" s="50" t="str">
        <f>IF('③　リレーエントリー'!M49="","",'③　リレーエントリー'!O49)</f>
        <v/>
      </c>
      <c r="I28" s="50" t="str">
        <f>IF('③　リレーエントリー'!M49="","",'③　リレーエントリー'!N49)</f>
        <v/>
      </c>
      <c r="J28" s="50">
        <v>20</v>
      </c>
      <c r="K28" s="50" t="str">
        <f>IF('③　リレーエントリー'!P49="","",'③　リレーエントリー'!$P$47)</f>
        <v/>
      </c>
      <c r="L28" s="50">
        <v>0</v>
      </c>
      <c r="M28" s="50">
        <v>2</v>
      </c>
    </row>
    <row r="29" spans="1:13" ht="18.75" customHeight="1" x14ac:dyDescent="0.15">
      <c r="A29" s="50"/>
      <c r="B29" s="50" t="str">
        <f>IF('③　リレーエントリー'!N50="","",'③　リレーエントリー'!$N$3)</f>
        <v/>
      </c>
      <c r="C29" s="50" t="str">
        <f>IF('③　リレーエントリー'!N50="","",'③　リレーエントリー'!$E$3&amp;" "&amp;'③　リレーエントリー'!$A$47)</f>
        <v/>
      </c>
      <c r="D29" s="50" t="str">
        <f>IF($B29="","",VLOOKUP($B29,団体一覧!$B$2:$G$58,4,FALSE))</f>
        <v/>
      </c>
      <c r="E29" s="50" t="str">
        <f>IF($B29="","",VLOOKUP($B29,団体一覧!$B$2:$G$58,5,FALSE))</f>
        <v/>
      </c>
      <c r="F29" s="50" t="str">
        <f>IF($B29="","",VLOOKUP($B29,団体一覧!$B$2:$G$58,6,FALSE))</f>
        <v/>
      </c>
      <c r="G29" s="50">
        <v>4</v>
      </c>
      <c r="H29" s="50" t="str">
        <f>IF('③　リレーエントリー'!M50="","",'③　リレーエントリー'!O50)</f>
        <v/>
      </c>
      <c r="I29" s="50" t="str">
        <f>IF('③　リレーエントリー'!M50="","",'③　リレーエントリー'!N50)</f>
        <v/>
      </c>
      <c r="J29" s="50">
        <v>20</v>
      </c>
      <c r="K29" s="50" t="str">
        <f>IF('③　リレーエントリー'!P50="","",'③　リレーエントリー'!$P$47)</f>
        <v/>
      </c>
      <c r="L29" s="50">
        <v>0</v>
      </c>
      <c r="M29" s="50">
        <v>2</v>
      </c>
    </row>
    <row r="30" spans="1:13" ht="18.75" customHeight="1" x14ac:dyDescent="0.15">
      <c r="A30" s="50"/>
      <c r="B30" s="50" t="str">
        <f>IF('③　リレーエントリー'!N51="","",'③　リレーエントリー'!$N$3)</f>
        <v/>
      </c>
      <c r="C30" s="50" t="str">
        <f>IF('③　リレーエントリー'!N51="","",'③　リレーエントリー'!$E$3&amp;" "&amp;'③　リレーエントリー'!$A$47)</f>
        <v/>
      </c>
      <c r="D30" s="50" t="str">
        <f>IF($B30="","",VLOOKUP($B30,団体一覧!$B$2:$G$58,4,FALSE))</f>
        <v/>
      </c>
      <c r="E30" s="50" t="str">
        <f>IF($B30="","",VLOOKUP($B30,団体一覧!$B$2:$G$58,5,FALSE))</f>
        <v/>
      </c>
      <c r="F30" s="50" t="str">
        <f>IF($B30="","",VLOOKUP($B30,団体一覧!$B$2:$G$58,6,FALSE))</f>
        <v/>
      </c>
      <c r="G30" s="50">
        <v>5</v>
      </c>
      <c r="H30" s="50" t="str">
        <f>IF('③　リレーエントリー'!M51="","",'③　リレーエントリー'!O51)</f>
        <v/>
      </c>
      <c r="I30" s="50" t="str">
        <f>IF('③　リレーエントリー'!M51="","",'③　リレーエントリー'!N51)</f>
        <v/>
      </c>
      <c r="J30" s="50">
        <v>20</v>
      </c>
      <c r="K30" s="50" t="str">
        <f>IF('③　リレーエントリー'!P51="","",'③　リレーエントリー'!$P$47)</f>
        <v/>
      </c>
      <c r="L30" s="50">
        <v>0</v>
      </c>
      <c r="M30" s="50">
        <v>2</v>
      </c>
    </row>
    <row r="31" spans="1:13" ht="18.75" customHeight="1" thickBot="1" x14ac:dyDescent="0.2">
      <c r="A31" s="51"/>
      <c r="B31" s="51" t="str">
        <f>IF('③　リレーエントリー'!N52="","",'③　リレーエントリー'!$N$3)</f>
        <v/>
      </c>
      <c r="C31" s="51" t="str">
        <f>IF('③　リレーエントリー'!N52="","",'③　リレーエントリー'!$E$3&amp;" "&amp;'③　リレーエントリー'!$A$47)</f>
        <v/>
      </c>
      <c r="D31" s="51" t="str">
        <f>IF($B31="","",VLOOKUP($B31,団体一覧!$B$2:$G$58,4,FALSE))</f>
        <v/>
      </c>
      <c r="E31" s="51" t="str">
        <f>IF($B31="","",VLOOKUP($B31,団体一覧!$B$2:$G$58,5,FALSE))</f>
        <v/>
      </c>
      <c r="F31" s="51" t="str">
        <f>IF($B31="","",VLOOKUP($B31,団体一覧!$B$2:$G$58,6,FALSE))</f>
        <v/>
      </c>
      <c r="G31" s="51">
        <v>6</v>
      </c>
      <c r="H31" s="51" t="str">
        <f>IF('③　リレーエントリー'!M52="","",'③　リレーエントリー'!O52)</f>
        <v/>
      </c>
      <c r="I31" s="51" t="str">
        <f>IF('③　リレーエントリー'!M52="","",'③　リレーエントリー'!N52)</f>
        <v/>
      </c>
      <c r="J31" s="51">
        <v>20</v>
      </c>
      <c r="K31" s="51" t="str">
        <f>IF('③　リレーエントリー'!P52="","",'③　リレーエントリー'!$P$47)</f>
        <v/>
      </c>
      <c r="L31" s="51">
        <v>0</v>
      </c>
      <c r="M31" s="51">
        <v>2</v>
      </c>
    </row>
    <row r="32" spans="1:13" ht="18.75" customHeight="1" x14ac:dyDescent="0.15">
      <c r="A32" s="52"/>
      <c r="B32" s="52" t="str">
        <f>IF('③　リレーエントリー'!N56="","",'③　リレーエントリー'!$N$3)</f>
        <v/>
      </c>
      <c r="C32" s="52" t="str">
        <f>IF('③　リレーエントリー'!N56="","",'③　リレーエントリー'!$E$3&amp;" "&amp;'③　リレーエントリー'!$A$56)</f>
        <v/>
      </c>
      <c r="D32" s="52" t="str">
        <f>IF($B32="","",VLOOKUP($B32,団体一覧!$B$2:$G$58,4,FALSE))</f>
        <v/>
      </c>
      <c r="E32" s="52" t="str">
        <f>IF($B32="","",VLOOKUP($B32,団体一覧!$B$2:$G$58,5,FALSE))</f>
        <v/>
      </c>
      <c r="F32" s="52" t="str">
        <f>IF($B32="","",VLOOKUP($B32,団体一覧!$B$2:$G$58,6,FALSE))</f>
        <v/>
      </c>
      <c r="G32" s="52">
        <v>1</v>
      </c>
      <c r="H32" s="52" t="str">
        <f>IF('③　リレーエントリー'!M56="","",'③　リレーエントリー'!O56)</f>
        <v/>
      </c>
      <c r="I32" s="52" t="str">
        <f>IF('③　リレーエントリー'!M56="","",'③　リレーエントリー'!N56)</f>
        <v/>
      </c>
      <c r="J32" s="52">
        <v>20</v>
      </c>
      <c r="K32" s="52" t="str">
        <f>IF('③　リレーエントリー'!P56="","",'③　リレーエントリー'!$P$56)</f>
        <v/>
      </c>
      <c r="L32" s="52">
        <v>0</v>
      </c>
      <c r="M32" s="52">
        <v>2</v>
      </c>
    </row>
    <row r="33" spans="1:13" ht="18.75" customHeight="1" x14ac:dyDescent="0.15">
      <c r="A33" s="50"/>
      <c r="B33" s="50" t="str">
        <f>IF('③　リレーエントリー'!N57="","",'③　リレーエントリー'!$N$3)</f>
        <v/>
      </c>
      <c r="C33" s="50" t="str">
        <f>IF('③　リレーエントリー'!N57="","",'③　リレーエントリー'!$E$3&amp;" "&amp;'③　リレーエントリー'!$A$56)</f>
        <v/>
      </c>
      <c r="D33" s="50" t="str">
        <f>IF($B33="","",VLOOKUP($B33,団体一覧!$B$2:$G$58,4,FALSE))</f>
        <v/>
      </c>
      <c r="E33" s="50" t="str">
        <f>IF($B33="","",VLOOKUP($B33,団体一覧!$B$2:$G$58,5,FALSE))</f>
        <v/>
      </c>
      <c r="F33" s="50" t="str">
        <f>IF($B33="","",VLOOKUP($B33,団体一覧!$B$2:$G$58,6,FALSE))</f>
        <v/>
      </c>
      <c r="G33" s="50">
        <v>2</v>
      </c>
      <c r="H33" s="50" t="str">
        <f>IF('③　リレーエントリー'!M57="","",'③　リレーエントリー'!O57)</f>
        <v/>
      </c>
      <c r="I33" s="50" t="str">
        <f>IF('③　リレーエントリー'!M57="","",'③　リレーエントリー'!N57)</f>
        <v/>
      </c>
      <c r="J33" s="50">
        <v>20</v>
      </c>
      <c r="K33" s="50" t="str">
        <f>IF('③　リレーエントリー'!P57="","",'③　リレーエントリー'!$P$56)</f>
        <v/>
      </c>
      <c r="L33" s="50">
        <v>0</v>
      </c>
      <c r="M33" s="50">
        <v>2</v>
      </c>
    </row>
    <row r="34" spans="1:13" ht="18.75" customHeight="1" x14ac:dyDescent="0.15">
      <c r="A34" s="50"/>
      <c r="B34" s="50" t="str">
        <f>IF('③　リレーエントリー'!N58="","",'③　リレーエントリー'!$N$3)</f>
        <v/>
      </c>
      <c r="C34" s="50" t="str">
        <f>IF('③　リレーエントリー'!N58="","",'③　リレーエントリー'!$E$3&amp;" "&amp;'③　リレーエントリー'!$A$56)</f>
        <v/>
      </c>
      <c r="D34" s="50" t="str">
        <f>IF($B34="","",VLOOKUP($B34,団体一覧!$B$2:$G$58,4,FALSE))</f>
        <v/>
      </c>
      <c r="E34" s="50" t="str">
        <f>IF($B34="","",VLOOKUP($B34,団体一覧!$B$2:$G$58,5,FALSE))</f>
        <v/>
      </c>
      <c r="F34" s="50" t="str">
        <f>IF($B34="","",VLOOKUP($B34,団体一覧!$B$2:$G$58,6,FALSE))</f>
        <v/>
      </c>
      <c r="G34" s="50">
        <v>3</v>
      </c>
      <c r="H34" s="50" t="str">
        <f>IF('③　リレーエントリー'!M58="","",'③　リレーエントリー'!O58)</f>
        <v/>
      </c>
      <c r="I34" s="50" t="str">
        <f>IF('③　リレーエントリー'!M58="","",'③　リレーエントリー'!N58)</f>
        <v/>
      </c>
      <c r="J34" s="50">
        <v>20</v>
      </c>
      <c r="K34" s="50" t="str">
        <f>IF('③　リレーエントリー'!P58="","",'③　リレーエントリー'!$P$56)</f>
        <v/>
      </c>
      <c r="L34" s="50">
        <v>0</v>
      </c>
      <c r="M34" s="50">
        <v>2</v>
      </c>
    </row>
    <row r="35" spans="1:13" ht="18.75" customHeight="1" x14ac:dyDescent="0.15">
      <c r="A35" s="50"/>
      <c r="B35" s="50" t="str">
        <f>IF('③　リレーエントリー'!N59="","",'③　リレーエントリー'!$N$3)</f>
        <v/>
      </c>
      <c r="C35" s="50" t="str">
        <f>IF('③　リレーエントリー'!N59="","",'③　リレーエントリー'!$E$3&amp;" "&amp;'③　リレーエントリー'!$A$56)</f>
        <v/>
      </c>
      <c r="D35" s="50" t="str">
        <f>IF($B35="","",VLOOKUP($B35,団体一覧!$B$2:$G$58,4,FALSE))</f>
        <v/>
      </c>
      <c r="E35" s="50" t="str">
        <f>IF($B35="","",VLOOKUP($B35,団体一覧!$B$2:$G$58,5,FALSE))</f>
        <v/>
      </c>
      <c r="F35" s="50" t="str">
        <f>IF($B35="","",VLOOKUP($B35,団体一覧!$B$2:$G$58,6,FALSE))</f>
        <v/>
      </c>
      <c r="G35" s="50">
        <v>4</v>
      </c>
      <c r="H35" s="50" t="str">
        <f>IF('③　リレーエントリー'!M59="","",'③　リレーエントリー'!O59)</f>
        <v/>
      </c>
      <c r="I35" s="50" t="str">
        <f>IF('③　リレーエントリー'!M59="","",'③　リレーエントリー'!N59)</f>
        <v/>
      </c>
      <c r="J35" s="50">
        <v>20</v>
      </c>
      <c r="K35" s="50" t="str">
        <f>IF('③　リレーエントリー'!P59="","",'③　リレーエントリー'!$P$56)</f>
        <v/>
      </c>
      <c r="L35" s="50">
        <v>0</v>
      </c>
      <c r="M35" s="50">
        <v>2</v>
      </c>
    </row>
    <row r="36" spans="1:13" ht="18.75" customHeight="1" x14ac:dyDescent="0.15">
      <c r="A36" s="50"/>
      <c r="B36" s="50" t="str">
        <f>IF('③　リレーエントリー'!N60="","",'③　リレーエントリー'!$N$3)</f>
        <v/>
      </c>
      <c r="C36" s="50" t="str">
        <f>IF('③　リレーエントリー'!N60="","",'③　リレーエントリー'!$E$3&amp;" "&amp;'③　リレーエントリー'!$A$56)</f>
        <v/>
      </c>
      <c r="D36" s="50" t="str">
        <f>IF($B36="","",VLOOKUP($B36,団体一覧!$B$2:$G$58,4,FALSE))</f>
        <v/>
      </c>
      <c r="E36" s="50" t="str">
        <f>IF($B36="","",VLOOKUP($B36,団体一覧!$B$2:$G$58,5,FALSE))</f>
        <v/>
      </c>
      <c r="F36" s="50" t="str">
        <f>IF($B36="","",VLOOKUP($B36,団体一覧!$B$2:$G$58,6,FALSE))</f>
        <v/>
      </c>
      <c r="G36" s="50">
        <v>5</v>
      </c>
      <c r="H36" s="50" t="str">
        <f>IF('③　リレーエントリー'!M60="","",'③　リレーエントリー'!O60)</f>
        <v/>
      </c>
      <c r="I36" s="50" t="str">
        <f>IF('③　リレーエントリー'!M60="","",'③　リレーエントリー'!N60)</f>
        <v/>
      </c>
      <c r="J36" s="50">
        <v>20</v>
      </c>
      <c r="K36" s="50" t="str">
        <f>IF('③　リレーエントリー'!P60="","",'③　リレーエントリー'!$P$56)</f>
        <v/>
      </c>
      <c r="L36" s="50">
        <v>0</v>
      </c>
      <c r="M36" s="50">
        <v>2</v>
      </c>
    </row>
    <row r="37" spans="1:13" ht="18.75" customHeight="1" thickBot="1" x14ac:dyDescent="0.2">
      <c r="A37" s="53"/>
      <c r="B37" s="53" t="str">
        <f>IF('③　リレーエントリー'!N61="","",'③　リレーエントリー'!$N$3)</f>
        <v/>
      </c>
      <c r="C37" s="53" t="str">
        <f>IF('③　リレーエントリー'!N61="","",'③　リレーエントリー'!$E$3&amp;" "&amp;'③　リレーエントリー'!$A$56)</f>
        <v/>
      </c>
      <c r="D37" s="53" t="str">
        <f>IF($B37="","",VLOOKUP($B37,団体一覧!$B$2:$G$58,4,FALSE))</f>
        <v/>
      </c>
      <c r="E37" s="53" t="str">
        <f>IF($B37="","",VLOOKUP($B37,団体一覧!$B$2:$G$58,5,FALSE))</f>
        <v/>
      </c>
      <c r="F37" s="53" t="str">
        <f>IF($B37="","",VLOOKUP($B37,団体一覧!$B$2:$G$58,6,FALSE))</f>
        <v/>
      </c>
      <c r="G37" s="53">
        <v>6</v>
      </c>
      <c r="H37" s="53" t="str">
        <f>IF('③　リレーエントリー'!M61="","",'③　リレーエントリー'!O61)</f>
        <v/>
      </c>
      <c r="I37" s="53" t="str">
        <f>IF('③　リレーエントリー'!M61="","",'③　リレーエントリー'!N61)</f>
        <v/>
      </c>
      <c r="J37" s="53">
        <v>20</v>
      </c>
      <c r="K37" s="53" t="str">
        <f>IF('③　リレーエントリー'!P61="","",'③　リレーエントリー'!$P$56)</f>
        <v/>
      </c>
      <c r="L37" s="53">
        <v>0</v>
      </c>
      <c r="M37" s="53">
        <v>2</v>
      </c>
    </row>
  </sheetData>
  <sheetProtection sheet="1" objects="1" scenarios="1"/>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J3" sqref="J3:J31"/>
    </sheetView>
  </sheetViews>
  <sheetFormatPr defaultRowHeight="13.5" x14ac:dyDescent="0.15"/>
  <cols>
    <col min="1" max="1" width="9.375" bestFit="1" customWidth="1"/>
    <col min="2" max="2" width="9.875" bestFit="1" customWidth="1"/>
    <col min="3" max="3" width="14.125" bestFit="1" customWidth="1"/>
    <col min="4" max="4" width="15.25" bestFit="1" customWidth="1"/>
    <col min="5" max="5" width="12.625" bestFit="1" customWidth="1"/>
    <col min="6" max="6" width="25.625" bestFit="1" customWidth="1"/>
    <col min="7" max="7" width="3.25" bestFit="1" customWidth="1"/>
    <col min="8" max="8" width="11.625" bestFit="1" customWidth="1"/>
    <col min="9" max="9" width="13.375" customWidth="1"/>
    <col min="10" max="10" width="19.25" bestFit="1" customWidth="1"/>
    <col min="11" max="11" width="18.375" bestFit="1" customWidth="1"/>
    <col min="12" max="12" width="25.125" bestFit="1" customWidth="1"/>
    <col min="13" max="13" width="17.75" bestFit="1" customWidth="1"/>
  </cols>
  <sheetData>
    <row r="1" spans="1:13" x14ac:dyDescent="0.15">
      <c r="A1" t="s">
        <v>129</v>
      </c>
      <c r="B1" t="s">
        <v>119</v>
      </c>
      <c r="C1" t="s">
        <v>120</v>
      </c>
      <c r="D1" t="s">
        <v>121</v>
      </c>
      <c r="E1" t="s">
        <v>122</v>
      </c>
      <c r="F1" t="s">
        <v>123</v>
      </c>
      <c r="G1" t="s">
        <v>124</v>
      </c>
      <c r="H1" t="s">
        <v>0</v>
      </c>
      <c r="I1" t="s">
        <v>5</v>
      </c>
      <c r="J1" t="s">
        <v>125</v>
      </c>
      <c r="K1" t="s">
        <v>126</v>
      </c>
      <c r="L1" t="s">
        <v>127</v>
      </c>
      <c r="M1" t="s">
        <v>128</v>
      </c>
    </row>
    <row r="2" spans="1:13" ht="18.75" customHeight="1" x14ac:dyDescent="0.15">
      <c r="A2" s="49"/>
      <c r="B2" s="49" t="str">
        <f>IF('③　リレーエントリー'!V11="","",'③　リレーエントリー'!$N$3)</f>
        <v/>
      </c>
      <c r="C2" s="49" t="str">
        <f>IF('③　リレーエントリー'!V11="","",'③　リレーエントリー'!$E$3)</f>
        <v/>
      </c>
      <c r="D2" s="49" t="str">
        <f>IF($B2="","",VLOOKUP($B2,団体一覧!$B$2:$G$58,4,FALSE))</f>
        <v/>
      </c>
      <c r="E2" s="49" t="str">
        <f>IF($B2="","",VLOOKUP($B2,団体一覧!$B$2:$G$58,5,FALSE))</f>
        <v/>
      </c>
      <c r="F2" s="49" t="str">
        <f>IF($B2="","",VLOOKUP($B2,団体一覧!$B$2:$G$58,6,FALSE))</f>
        <v/>
      </c>
      <c r="G2" s="49">
        <v>1</v>
      </c>
      <c r="H2" s="49" t="str">
        <f>IF('③　リレーエントリー'!V11="","",'③　リレーエントリー'!X11)</f>
        <v/>
      </c>
      <c r="I2" s="49" t="str">
        <f>IF('③　リレーエントリー'!V11="","",'③　リレーエントリー'!W11)</f>
        <v/>
      </c>
      <c r="J2" s="49">
        <v>21</v>
      </c>
      <c r="K2" s="49" t="str">
        <f>IF('③　リレーエントリー'!Y11="","",'③　リレーエントリー'!$Y$11)</f>
        <v/>
      </c>
      <c r="L2" s="49">
        <v>0</v>
      </c>
      <c r="M2" s="49">
        <v>2</v>
      </c>
    </row>
    <row r="3" spans="1:13" ht="18.75" customHeight="1" x14ac:dyDescent="0.15">
      <c r="A3" s="50"/>
      <c r="B3" s="50" t="str">
        <f>IF('③　リレーエントリー'!V12="","",'③　リレーエントリー'!$N$3)</f>
        <v/>
      </c>
      <c r="C3" s="50" t="str">
        <f>IF('③　リレーエントリー'!V12="","",'③　リレーエントリー'!$E$3)</f>
        <v/>
      </c>
      <c r="D3" s="50" t="str">
        <f>IF($B3="","",VLOOKUP($B3,団体一覧!$B$2:$G$58,4,FALSE))</f>
        <v/>
      </c>
      <c r="E3" s="50" t="str">
        <f>IF($B3="","",VLOOKUP($B3,団体一覧!$B$2:$G$58,5,FALSE))</f>
        <v/>
      </c>
      <c r="F3" s="50" t="str">
        <f>IF($B3="","",VLOOKUP($B3,団体一覧!$B$2:$G$58,6,FALSE))</f>
        <v/>
      </c>
      <c r="G3" s="50">
        <v>2</v>
      </c>
      <c r="H3" s="50" t="str">
        <f>IF('③　リレーエントリー'!V12="","",'③　リレーエントリー'!X12)</f>
        <v/>
      </c>
      <c r="I3" s="50" t="str">
        <f>IF('③　リレーエントリー'!V12="","",'③　リレーエントリー'!W12)</f>
        <v/>
      </c>
      <c r="J3" s="50">
        <v>21</v>
      </c>
      <c r="K3" s="50" t="str">
        <f>IF('③　リレーエントリー'!Y12="","",'③　リレーエントリー'!$Y$11)</f>
        <v/>
      </c>
      <c r="L3" s="50">
        <v>0</v>
      </c>
      <c r="M3" s="50">
        <v>2</v>
      </c>
    </row>
    <row r="4" spans="1:13" ht="18.75" customHeight="1" x14ac:dyDescent="0.15">
      <c r="A4" s="50"/>
      <c r="B4" s="50" t="str">
        <f>IF('③　リレーエントリー'!V13="","",'③　リレーエントリー'!$N$3)</f>
        <v/>
      </c>
      <c r="C4" s="50" t="str">
        <f>IF('③　リレーエントリー'!V13="","",'③　リレーエントリー'!$E$3)</f>
        <v/>
      </c>
      <c r="D4" s="50" t="str">
        <f>IF($B4="","",VLOOKUP($B4,団体一覧!$B$2:$G$58,4,FALSE))</f>
        <v/>
      </c>
      <c r="E4" s="50" t="str">
        <f>IF($B4="","",VLOOKUP($B4,団体一覧!$B$2:$G$58,5,FALSE))</f>
        <v/>
      </c>
      <c r="F4" s="50" t="str">
        <f>IF($B4="","",VLOOKUP($B4,団体一覧!$B$2:$G$58,6,FALSE))</f>
        <v/>
      </c>
      <c r="G4" s="50">
        <v>3</v>
      </c>
      <c r="H4" s="50" t="str">
        <f>IF('③　リレーエントリー'!V13="","",'③　リレーエントリー'!X13)</f>
        <v/>
      </c>
      <c r="I4" s="50" t="str">
        <f>IF('③　リレーエントリー'!V13="","",'③　リレーエントリー'!W13)</f>
        <v/>
      </c>
      <c r="J4" s="50">
        <v>21</v>
      </c>
      <c r="K4" s="50" t="str">
        <f>IF('③　リレーエントリー'!Y13="","",'③　リレーエントリー'!$Y$11)</f>
        <v/>
      </c>
      <c r="L4" s="50">
        <v>0</v>
      </c>
      <c r="M4" s="50">
        <v>2</v>
      </c>
    </row>
    <row r="5" spans="1:13" ht="18.75" customHeight="1" x14ac:dyDescent="0.15">
      <c r="A5" s="50"/>
      <c r="B5" s="50" t="str">
        <f>IF('③　リレーエントリー'!V14="","",'③　リレーエントリー'!$N$3)</f>
        <v/>
      </c>
      <c r="C5" s="50" t="str">
        <f>IF('③　リレーエントリー'!V14="","",'③　リレーエントリー'!$E$3)</f>
        <v/>
      </c>
      <c r="D5" s="50" t="str">
        <f>IF($B5="","",VLOOKUP($B5,団体一覧!$B$2:$G$58,4,FALSE))</f>
        <v/>
      </c>
      <c r="E5" s="50" t="str">
        <f>IF($B5="","",VLOOKUP($B5,団体一覧!$B$2:$G$58,5,FALSE))</f>
        <v/>
      </c>
      <c r="F5" s="50" t="str">
        <f>IF($B5="","",VLOOKUP($B5,団体一覧!$B$2:$G$58,6,FALSE))</f>
        <v/>
      </c>
      <c r="G5" s="50">
        <v>4</v>
      </c>
      <c r="H5" s="50" t="str">
        <f>IF('③　リレーエントリー'!V14="","",'③　リレーエントリー'!X14)</f>
        <v/>
      </c>
      <c r="I5" s="50" t="str">
        <f>IF('③　リレーエントリー'!V14="","",'③　リレーエントリー'!W14)</f>
        <v/>
      </c>
      <c r="J5" s="50">
        <v>21</v>
      </c>
      <c r="K5" s="50" t="str">
        <f>IF('③　リレーエントリー'!Y14="","",'③　リレーエントリー'!$Y$11)</f>
        <v/>
      </c>
      <c r="L5" s="50">
        <v>0</v>
      </c>
      <c r="M5" s="50">
        <v>2</v>
      </c>
    </row>
    <row r="6" spans="1:13" ht="18.75" customHeight="1" thickBot="1" x14ac:dyDescent="0.2">
      <c r="A6" s="50"/>
      <c r="B6" s="50" t="str">
        <f>IF('③　リレーエントリー'!V15="","",'③　リレーエントリー'!$N$3)</f>
        <v/>
      </c>
      <c r="C6" s="50" t="str">
        <f>IF('③　リレーエントリー'!V15="","",'③　リレーエントリー'!$E$3)</f>
        <v/>
      </c>
      <c r="D6" s="50" t="str">
        <f>IF($B6="","",VLOOKUP($B6,団体一覧!$B$2:$G$58,4,FALSE))</f>
        <v/>
      </c>
      <c r="E6" s="50" t="str">
        <f>IF($B6="","",VLOOKUP($B6,団体一覧!$B$2:$G$58,5,FALSE))</f>
        <v/>
      </c>
      <c r="F6" s="50" t="str">
        <f>IF($B6="","",VLOOKUP($B6,団体一覧!$B$2:$G$58,6,FALSE))</f>
        <v/>
      </c>
      <c r="G6" s="50">
        <v>5</v>
      </c>
      <c r="H6" s="50" t="str">
        <f>IF('③　リレーエントリー'!V15="","",'③　リレーエントリー'!X15)</f>
        <v/>
      </c>
      <c r="I6" s="50" t="str">
        <f>IF('③　リレーエントリー'!V15="","",'③　リレーエントリー'!W15)</f>
        <v/>
      </c>
      <c r="J6" s="50">
        <v>21</v>
      </c>
      <c r="K6" s="50" t="str">
        <f>IF('③　リレーエントリー'!Y15="","",'③　リレーエントリー'!$Y$11)</f>
        <v/>
      </c>
      <c r="L6" s="50">
        <v>0</v>
      </c>
      <c r="M6" s="50">
        <v>2</v>
      </c>
    </row>
    <row r="7" spans="1:13" ht="18.75" customHeight="1" x14ac:dyDescent="0.15">
      <c r="A7" s="52"/>
      <c r="B7" s="52" t="str">
        <f>IF('③　リレーエントリー'!V20="","",'③　リレーエントリー'!$N$3)</f>
        <v/>
      </c>
      <c r="C7" s="52" t="str">
        <f>IF('③　リレーエントリー'!V20="","",'③　リレーエントリー'!$E$3&amp;" "&amp;'③　リレーエントリー'!$A$20)</f>
        <v/>
      </c>
      <c r="D7" s="52" t="str">
        <f>IF($B7="","",VLOOKUP($B7,団体一覧!$B$2:$G$58,4,FALSE))</f>
        <v/>
      </c>
      <c r="E7" s="52" t="str">
        <f>IF($B7="","",VLOOKUP($B7,団体一覧!$B$2:$G$58,5,FALSE))</f>
        <v/>
      </c>
      <c r="F7" s="52" t="str">
        <f>IF($B7="","",VLOOKUP($B7,団体一覧!$B$2:$G$58,6,FALSE))</f>
        <v/>
      </c>
      <c r="G7" s="52">
        <v>1</v>
      </c>
      <c r="H7" s="52" t="str">
        <f>IF('③　リレーエントリー'!V20="","",'③　リレーエントリー'!X20)</f>
        <v/>
      </c>
      <c r="I7" s="52" t="str">
        <f>IF('③　リレーエントリー'!V20="","",'③　リレーエントリー'!W20)</f>
        <v/>
      </c>
      <c r="J7" s="52">
        <v>21</v>
      </c>
      <c r="K7" s="52" t="str">
        <f>IF('③　リレーエントリー'!Y20="","",'③　リレーエントリー'!$Y$20)</f>
        <v/>
      </c>
      <c r="L7" s="52">
        <v>0</v>
      </c>
      <c r="M7" s="52">
        <v>2</v>
      </c>
    </row>
    <row r="8" spans="1:13" ht="18.75" customHeight="1" x14ac:dyDescent="0.15">
      <c r="A8" s="50"/>
      <c r="B8" s="50" t="str">
        <f>IF('③　リレーエントリー'!V21="","",'③　リレーエントリー'!$N$3)</f>
        <v/>
      </c>
      <c r="C8" s="50" t="str">
        <f>IF('③　リレーエントリー'!V21="","",'③　リレーエントリー'!$E$3&amp;" "&amp;'③　リレーエントリー'!$A$20)</f>
        <v/>
      </c>
      <c r="D8" s="50" t="str">
        <f>IF($B8="","",VLOOKUP($B8,団体一覧!$B$2:$G$58,4,FALSE))</f>
        <v/>
      </c>
      <c r="E8" s="50" t="str">
        <f>IF($B8="","",VLOOKUP($B8,団体一覧!$B$2:$G$58,5,FALSE))</f>
        <v/>
      </c>
      <c r="F8" s="50" t="str">
        <f>IF($B8="","",VLOOKUP($B8,団体一覧!$B$2:$G$58,6,FALSE))</f>
        <v/>
      </c>
      <c r="G8" s="50">
        <v>2</v>
      </c>
      <c r="H8" s="50" t="str">
        <f>IF('③　リレーエントリー'!V21="","",'③　リレーエントリー'!X21)</f>
        <v/>
      </c>
      <c r="I8" s="50" t="str">
        <f>IF('③　リレーエントリー'!V21="","",'③　リレーエントリー'!W21)</f>
        <v/>
      </c>
      <c r="J8" s="50">
        <v>21</v>
      </c>
      <c r="K8" s="50" t="str">
        <f>IF('③　リレーエントリー'!Y21="","",'③　リレーエントリー'!$Y$20)</f>
        <v/>
      </c>
      <c r="L8" s="50">
        <v>0</v>
      </c>
      <c r="M8" s="50">
        <v>2</v>
      </c>
    </row>
    <row r="9" spans="1:13" ht="18.75" customHeight="1" x14ac:dyDescent="0.15">
      <c r="A9" s="50"/>
      <c r="B9" s="50" t="str">
        <f>IF('③　リレーエントリー'!V22="","",'③　リレーエントリー'!$N$3)</f>
        <v/>
      </c>
      <c r="C9" s="50" t="str">
        <f>IF('③　リレーエントリー'!V22="","",'③　リレーエントリー'!$E$3&amp;" "&amp;'③　リレーエントリー'!$A$20)</f>
        <v/>
      </c>
      <c r="D9" s="50" t="str">
        <f>IF($B9="","",VLOOKUP($B9,団体一覧!$B$2:$G$58,4,FALSE))</f>
        <v/>
      </c>
      <c r="E9" s="50" t="str">
        <f>IF($B9="","",VLOOKUP($B9,団体一覧!$B$2:$G$58,5,FALSE))</f>
        <v/>
      </c>
      <c r="F9" s="50" t="str">
        <f>IF($B9="","",VLOOKUP($B9,団体一覧!$B$2:$G$58,6,FALSE))</f>
        <v/>
      </c>
      <c r="G9" s="50">
        <v>3</v>
      </c>
      <c r="H9" s="50" t="str">
        <f>IF('③　リレーエントリー'!V22="","",'③　リレーエントリー'!X22)</f>
        <v/>
      </c>
      <c r="I9" s="50" t="str">
        <f>IF('③　リレーエントリー'!V22="","",'③　リレーエントリー'!W22)</f>
        <v/>
      </c>
      <c r="J9" s="50">
        <v>21</v>
      </c>
      <c r="K9" s="50" t="str">
        <f>IF('③　リレーエントリー'!Y22="","",'③　リレーエントリー'!$Y$20)</f>
        <v/>
      </c>
      <c r="L9" s="50">
        <v>0</v>
      </c>
      <c r="M9" s="50">
        <v>2</v>
      </c>
    </row>
    <row r="10" spans="1:13" ht="18.75" customHeight="1" x14ac:dyDescent="0.15">
      <c r="A10" s="50"/>
      <c r="B10" s="50" t="str">
        <f>IF('③　リレーエントリー'!V23="","",'③　リレーエントリー'!$N$3)</f>
        <v/>
      </c>
      <c r="C10" s="50" t="str">
        <f>IF('③　リレーエントリー'!V23="","",'③　リレーエントリー'!$E$3&amp;" "&amp;'③　リレーエントリー'!$A$20)</f>
        <v/>
      </c>
      <c r="D10" s="50" t="str">
        <f>IF($B10="","",VLOOKUP($B10,団体一覧!$B$2:$G$58,4,FALSE))</f>
        <v/>
      </c>
      <c r="E10" s="50" t="str">
        <f>IF($B10="","",VLOOKUP($B10,団体一覧!$B$2:$G$58,5,FALSE))</f>
        <v/>
      </c>
      <c r="F10" s="50" t="str">
        <f>IF($B10="","",VLOOKUP($B10,団体一覧!$B$2:$G$58,6,FALSE))</f>
        <v/>
      </c>
      <c r="G10" s="50">
        <v>4</v>
      </c>
      <c r="H10" s="50" t="str">
        <f>IF('③　リレーエントリー'!V23="","",'③　リレーエントリー'!X23)</f>
        <v/>
      </c>
      <c r="I10" s="50" t="str">
        <f>IF('③　リレーエントリー'!V23="","",'③　リレーエントリー'!W23)</f>
        <v/>
      </c>
      <c r="J10" s="50">
        <v>21</v>
      </c>
      <c r="K10" s="50" t="str">
        <f>IF('③　リレーエントリー'!Y23="","",'③　リレーエントリー'!$Y$20)</f>
        <v/>
      </c>
      <c r="L10" s="50">
        <v>0</v>
      </c>
      <c r="M10" s="50">
        <v>2</v>
      </c>
    </row>
    <row r="11" spans="1:13" ht="18.75" customHeight="1" thickBot="1" x14ac:dyDescent="0.2">
      <c r="A11" s="51"/>
      <c r="B11" s="51" t="str">
        <f>IF('③　リレーエントリー'!V24="","",'③　リレーエントリー'!$N$3)</f>
        <v/>
      </c>
      <c r="C11" s="51" t="str">
        <f>IF('③　リレーエントリー'!V24="","",'③　リレーエントリー'!$E$3&amp;" "&amp;'③　リレーエントリー'!$A$20)</f>
        <v/>
      </c>
      <c r="D11" s="51" t="str">
        <f>IF($B11="","",VLOOKUP($B11,団体一覧!$B$2:$G$58,4,FALSE))</f>
        <v/>
      </c>
      <c r="E11" s="51" t="str">
        <f>IF($B11="","",VLOOKUP($B11,団体一覧!$B$2:$G$58,5,FALSE))</f>
        <v/>
      </c>
      <c r="F11" s="51" t="str">
        <f>IF($B11="","",VLOOKUP($B11,団体一覧!$B$2:$G$58,6,FALSE))</f>
        <v/>
      </c>
      <c r="G11" s="51">
        <v>5</v>
      </c>
      <c r="H11" s="51" t="str">
        <f>IF('③　リレーエントリー'!V24="","",'③　リレーエントリー'!X24)</f>
        <v/>
      </c>
      <c r="I11" s="51" t="str">
        <f>IF('③　リレーエントリー'!V24="","",'③　リレーエントリー'!W24)</f>
        <v/>
      </c>
      <c r="J11" s="51">
        <v>21</v>
      </c>
      <c r="K11" s="51" t="str">
        <f>IF('③　リレーエントリー'!Y24="","",'③　リレーエントリー'!$Y$20)</f>
        <v/>
      </c>
      <c r="L11" s="51">
        <v>0</v>
      </c>
      <c r="M11" s="51">
        <v>2</v>
      </c>
    </row>
    <row r="12" spans="1:13" ht="18.75" customHeight="1" x14ac:dyDescent="0.15">
      <c r="A12" s="52"/>
      <c r="B12" s="52" t="str">
        <f>IF('③　リレーエントリー'!V29="","",'③　リレーエントリー'!$N$3)</f>
        <v/>
      </c>
      <c r="C12" s="52" t="str">
        <f>IF('③　リレーエントリー'!V29="","",'③　リレーエントリー'!$E$3&amp;" "&amp;'③　リレーエントリー'!$A$29)</f>
        <v/>
      </c>
      <c r="D12" s="52" t="str">
        <f>IF($B12="","",VLOOKUP($B12,団体一覧!$B$2:$G$58,4,FALSE))</f>
        <v/>
      </c>
      <c r="E12" s="52" t="str">
        <f>IF($B12="","",VLOOKUP($B12,団体一覧!$B$2:$G$58,5,FALSE))</f>
        <v/>
      </c>
      <c r="F12" s="52" t="str">
        <f>IF($B12="","",VLOOKUP($B12,団体一覧!$B$2:$G$58,6,FALSE))</f>
        <v/>
      </c>
      <c r="G12" s="52">
        <v>1</v>
      </c>
      <c r="H12" s="52" t="str">
        <f>IF('③　リレーエントリー'!V29="","",'③　リレーエントリー'!X29)</f>
        <v/>
      </c>
      <c r="I12" s="52" t="str">
        <f>IF('③　リレーエントリー'!V29="","",'③　リレーエントリー'!W29)</f>
        <v/>
      </c>
      <c r="J12" s="52">
        <v>21</v>
      </c>
      <c r="K12" s="52" t="str">
        <f>IF('③　リレーエントリー'!Y29="","",'③　リレーエントリー'!$Y$29)</f>
        <v/>
      </c>
      <c r="L12" s="52">
        <v>0</v>
      </c>
      <c r="M12" s="52">
        <v>2</v>
      </c>
    </row>
    <row r="13" spans="1:13" ht="18.75" customHeight="1" x14ac:dyDescent="0.15">
      <c r="A13" s="50"/>
      <c r="B13" s="50" t="str">
        <f>IF('③　リレーエントリー'!V30="","",'③　リレーエントリー'!$N$3)</f>
        <v/>
      </c>
      <c r="C13" s="50" t="str">
        <f>IF('③　リレーエントリー'!V30="","",'③　リレーエントリー'!$E$3&amp;" "&amp;'③　リレーエントリー'!$A$29)</f>
        <v/>
      </c>
      <c r="D13" s="50" t="str">
        <f>IF($B13="","",VLOOKUP($B13,団体一覧!$B$2:$G$58,4,FALSE))</f>
        <v/>
      </c>
      <c r="E13" s="50" t="str">
        <f>IF($B13="","",VLOOKUP($B13,団体一覧!$B$2:$G$58,5,FALSE))</f>
        <v/>
      </c>
      <c r="F13" s="50" t="str">
        <f>IF($B13="","",VLOOKUP($B13,団体一覧!$B$2:$G$58,6,FALSE))</f>
        <v/>
      </c>
      <c r="G13" s="50">
        <v>2</v>
      </c>
      <c r="H13" s="50" t="str">
        <f>IF('③　リレーエントリー'!V30="","",'③　リレーエントリー'!X30)</f>
        <v/>
      </c>
      <c r="I13" s="50" t="str">
        <f>IF('③　リレーエントリー'!V30="","",'③　リレーエントリー'!W30)</f>
        <v/>
      </c>
      <c r="J13" s="50">
        <v>21</v>
      </c>
      <c r="K13" s="50" t="str">
        <f>IF('③　リレーエントリー'!Y30="","",'③　リレーエントリー'!$Y$29)</f>
        <v/>
      </c>
      <c r="L13" s="50">
        <v>0</v>
      </c>
      <c r="M13" s="50">
        <v>2</v>
      </c>
    </row>
    <row r="14" spans="1:13" ht="18.75" customHeight="1" x14ac:dyDescent="0.15">
      <c r="A14" s="50"/>
      <c r="B14" s="50" t="str">
        <f>IF('③　リレーエントリー'!V31="","",'③　リレーエントリー'!$N$3)</f>
        <v/>
      </c>
      <c r="C14" s="50" t="str">
        <f>IF('③　リレーエントリー'!V31="","",'③　リレーエントリー'!$E$3&amp;" "&amp;'③　リレーエントリー'!$A$29)</f>
        <v/>
      </c>
      <c r="D14" s="50" t="str">
        <f>IF($B14="","",VLOOKUP($B14,団体一覧!$B$2:$G$58,4,FALSE))</f>
        <v/>
      </c>
      <c r="E14" s="50" t="str">
        <f>IF($B14="","",VLOOKUP($B14,団体一覧!$B$2:$G$58,5,FALSE))</f>
        <v/>
      </c>
      <c r="F14" s="50" t="str">
        <f>IF($B14="","",VLOOKUP($B14,団体一覧!$B$2:$G$58,6,FALSE))</f>
        <v/>
      </c>
      <c r="G14" s="50">
        <v>3</v>
      </c>
      <c r="H14" s="50" t="str">
        <f>IF('③　リレーエントリー'!V31="","",'③　リレーエントリー'!X31)</f>
        <v/>
      </c>
      <c r="I14" s="50" t="str">
        <f>IF('③　リレーエントリー'!V31="","",'③　リレーエントリー'!W31)</f>
        <v/>
      </c>
      <c r="J14" s="50">
        <v>21</v>
      </c>
      <c r="K14" s="50" t="str">
        <f>IF('③　リレーエントリー'!Y31="","",'③　リレーエントリー'!$Y$29)</f>
        <v/>
      </c>
      <c r="L14" s="50">
        <v>0</v>
      </c>
      <c r="M14" s="50">
        <v>2</v>
      </c>
    </row>
    <row r="15" spans="1:13" ht="18.75" customHeight="1" x14ac:dyDescent="0.15">
      <c r="A15" s="50"/>
      <c r="B15" s="50" t="str">
        <f>IF('③　リレーエントリー'!V32="","",'③　リレーエントリー'!$N$3)</f>
        <v/>
      </c>
      <c r="C15" s="50" t="str">
        <f>IF('③　リレーエントリー'!V32="","",'③　リレーエントリー'!$E$3&amp;" "&amp;'③　リレーエントリー'!$A$29)</f>
        <v/>
      </c>
      <c r="D15" s="50" t="str">
        <f>IF($B15="","",VLOOKUP($B15,団体一覧!$B$2:$G$58,4,FALSE))</f>
        <v/>
      </c>
      <c r="E15" s="50" t="str">
        <f>IF($B15="","",VLOOKUP($B15,団体一覧!$B$2:$G$58,5,FALSE))</f>
        <v/>
      </c>
      <c r="F15" s="50" t="str">
        <f>IF($B15="","",VLOOKUP($B15,団体一覧!$B$2:$G$58,6,FALSE))</f>
        <v/>
      </c>
      <c r="G15" s="50">
        <v>4</v>
      </c>
      <c r="H15" s="50" t="str">
        <f>IF('③　リレーエントリー'!V32="","",'③　リレーエントリー'!X32)</f>
        <v/>
      </c>
      <c r="I15" s="50" t="str">
        <f>IF('③　リレーエントリー'!V32="","",'③　リレーエントリー'!W32)</f>
        <v/>
      </c>
      <c r="J15" s="50">
        <v>21</v>
      </c>
      <c r="K15" s="50" t="str">
        <f>IF('③　リレーエントリー'!Y32="","",'③　リレーエントリー'!$Y$29)</f>
        <v/>
      </c>
      <c r="L15" s="50">
        <v>0</v>
      </c>
      <c r="M15" s="50">
        <v>2</v>
      </c>
    </row>
    <row r="16" spans="1:13" ht="18.75" customHeight="1" thickBot="1" x14ac:dyDescent="0.2">
      <c r="A16" s="50"/>
      <c r="B16" s="50" t="str">
        <f>IF('③　リレーエントリー'!V33="","",'③　リレーエントリー'!$N$3)</f>
        <v/>
      </c>
      <c r="C16" s="50" t="str">
        <f>IF('③　リレーエントリー'!V33="","",'③　リレーエントリー'!$E$3&amp;" "&amp;'③　リレーエントリー'!$A$29)</f>
        <v/>
      </c>
      <c r="D16" s="50" t="str">
        <f>IF($B16="","",VLOOKUP($B16,団体一覧!$B$2:$G$58,4,FALSE))</f>
        <v/>
      </c>
      <c r="E16" s="50" t="str">
        <f>IF($B16="","",VLOOKUP($B16,団体一覧!$B$2:$G$58,5,FALSE))</f>
        <v/>
      </c>
      <c r="F16" s="50" t="str">
        <f>IF($B16="","",VLOOKUP($B16,団体一覧!$B$2:$G$58,6,FALSE))</f>
        <v/>
      </c>
      <c r="G16" s="50">
        <v>5</v>
      </c>
      <c r="H16" s="50" t="str">
        <f>IF('③　リレーエントリー'!V33="","",'③　リレーエントリー'!X33)</f>
        <v/>
      </c>
      <c r="I16" s="50" t="str">
        <f>IF('③　リレーエントリー'!V33="","",'③　リレーエントリー'!W33)</f>
        <v/>
      </c>
      <c r="J16" s="50">
        <v>21</v>
      </c>
      <c r="K16" s="50" t="str">
        <f>IF('③　リレーエントリー'!Y33="","",'③　リレーエントリー'!$Y$29)</f>
        <v/>
      </c>
      <c r="L16" s="50">
        <v>0</v>
      </c>
      <c r="M16" s="50">
        <v>2</v>
      </c>
    </row>
    <row r="17" spans="1:13" ht="18.75" customHeight="1" x14ac:dyDescent="0.15">
      <c r="A17" s="52"/>
      <c r="B17" s="52" t="str">
        <f>IF('③　リレーエントリー'!V38="","",'③　リレーエントリー'!$N$3)</f>
        <v/>
      </c>
      <c r="C17" s="52" t="str">
        <f>IF('③　リレーエントリー'!V38="","",'③　リレーエントリー'!$E$3&amp;" "&amp;'③　リレーエントリー'!$A$38)</f>
        <v/>
      </c>
      <c r="D17" s="52" t="str">
        <f>IF($B17="","",VLOOKUP($B17,団体一覧!$B$2:$G$58,4,FALSE))</f>
        <v/>
      </c>
      <c r="E17" s="52" t="str">
        <f>IF($B17="","",VLOOKUP($B17,団体一覧!$B$2:$G$58,5,FALSE))</f>
        <v/>
      </c>
      <c r="F17" s="52" t="str">
        <f>IF($B17="","",VLOOKUP($B17,団体一覧!$B$2:$G$58,6,FALSE))</f>
        <v/>
      </c>
      <c r="G17" s="52">
        <v>1</v>
      </c>
      <c r="H17" s="52" t="str">
        <f>IF('③　リレーエントリー'!V38="","",'③　リレーエントリー'!X38)</f>
        <v/>
      </c>
      <c r="I17" s="52" t="str">
        <f>IF('③　リレーエントリー'!V38="","",'③　リレーエントリー'!W38)</f>
        <v/>
      </c>
      <c r="J17" s="52">
        <v>21</v>
      </c>
      <c r="K17" s="52" t="str">
        <f>IF('③　リレーエントリー'!Y38="","",'③　リレーエントリー'!$Y$38)</f>
        <v/>
      </c>
      <c r="L17" s="52">
        <v>0</v>
      </c>
      <c r="M17" s="52">
        <v>2</v>
      </c>
    </row>
    <row r="18" spans="1:13" ht="18.75" customHeight="1" x14ac:dyDescent="0.15">
      <c r="A18" s="50"/>
      <c r="B18" s="50" t="str">
        <f>IF('③　リレーエントリー'!V39="","",'③　リレーエントリー'!$N$3)</f>
        <v/>
      </c>
      <c r="C18" s="50" t="str">
        <f>IF('③　リレーエントリー'!V39="","",'③　リレーエントリー'!$E$3&amp;" "&amp;'③　リレーエントリー'!$A$38)</f>
        <v/>
      </c>
      <c r="D18" s="50" t="str">
        <f>IF($B18="","",VLOOKUP($B18,団体一覧!$B$2:$G$58,4,FALSE))</f>
        <v/>
      </c>
      <c r="E18" s="50" t="str">
        <f>IF($B18="","",VLOOKUP($B18,団体一覧!$B$2:$G$58,5,FALSE))</f>
        <v/>
      </c>
      <c r="F18" s="50" t="str">
        <f>IF($B18="","",VLOOKUP($B18,団体一覧!$B$2:$G$58,6,FALSE))</f>
        <v/>
      </c>
      <c r="G18" s="50">
        <v>2</v>
      </c>
      <c r="H18" s="50" t="str">
        <f>IF('③　リレーエントリー'!V39="","",'③　リレーエントリー'!X39)</f>
        <v/>
      </c>
      <c r="I18" s="50" t="str">
        <f>IF('③　リレーエントリー'!V39="","",'③　リレーエントリー'!W39)</f>
        <v/>
      </c>
      <c r="J18" s="50">
        <v>21</v>
      </c>
      <c r="K18" s="50" t="str">
        <f>IF('③　リレーエントリー'!Y39="","",'③　リレーエントリー'!$Y$38)</f>
        <v/>
      </c>
      <c r="L18" s="50">
        <v>0</v>
      </c>
      <c r="M18" s="50">
        <v>2</v>
      </c>
    </row>
    <row r="19" spans="1:13" ht="18.75" customHeight="1" x14ac:dyDescent="0.15">
      <c r="A19" s="50"/>
      <c r="B19" s="50" t="str">
        <f>IF('③　リレーエントリー'!V40="","",'③　リレーエントリー'!$N$3)</f>
        <v/>
      </c>
      <c r="C19" s="50" t="str">
        <f>IF('③　リレーエントリー'!V40="","",'③　リレーエントリー'!$E$3&amp;" "&amp;'③　リレーエントリー'!$A$38)</f>
        <v/>
      </c>
      <c r="D19" s="50" t="str">
        <f>IF($B19="","",VLOOKUP($B19,団体一覧!$B$2:$G$58,4,FALSE))</f>
        <v/>
      </c>
      <c r="E19" s="50" t="str">
        <f>IF($B19="","",VLOOKUP($B19,団体一覧!$B$2:$G$58,5,FALSE))</f>
        <v/>
      </c>
      <c r="F19" s="50" t="str">
        <f>IF($B19="","",VLOOKUP($B19,団体一覧!$B$2:$G$58,6,FALSE))</f>
        <v/>
      </c>
      <c r="G19" s="50">
        <v>3</v>
      </c>
      <c r="H19" s="50" t="str">
        <f>IF('③　リレーエントリー'!V40="","",'③　リレーエントリー'!X40)</f>
        <v/>
      </c>
      <c r="I19" s="50" t="str">
        <f>IF('③　リレーエントリー'!V40="","",'③　リレーエントリー'!W40)</f>
        <v/>
      </c>
      <c r="J19" s="50">
        <v>21</v>
      </c>
      <c r="K19" s="50" t="str">
        <f>IF('③　リレーエントリー'!Y40="","",'③　リレーエントリー'!$Y$38)</f>
        <v/>
      </c>
      <c r="L19" s="50">
        <v>0</v>
      </c>
      <c r="M19" s="50">
        <v>2</v>
      </c>
    </row>
    <row r="20" spans="1:13" ht="18.75" customHeight="1" x14ac:dyDescent="0.15">
      <c r="A20" s="50"/>
      <c r="B20" s="50" t="str">
        <f>IF('③　リレーエントリー'!V41="","",'③　リレーエントリー'!$N$3)</f>
        <v/>
      </c>
      <c r="C20" s="50" t="str">
        <f>IF('③　リレーエントリー'!V41="","",'③　リレーエントリー'!$E$3&amp;" "&amp;'③　リレーエントリー'!$A$38)</f>
        <v/>
      </c>
      <c r="D20" s="50" t="str">
        <f>IF($B20="","",VLOOKUP($B20,団体一覧!$B$2:$G$58,4,FALSE))</f>
        <v/>
      </c>
      <c r="E20" s="50" t="str">
        <f>IF($B20="","",VLOOKUP($B20,団体一覧!$B$2:$G$58,5,FALSE))</f>
        <v/>
      </c>
      <c r="F20" s="50" t="str">
        <f>IF($B20="","",VLOOKUP($B20,団体一覧!$B$2:$G$58,6,FALSE))</f>
        <v/>
      </c>
      <c r="G20" s="50">
        <v>4</v>
      </c>
      <c r="H20" s="50" t="str">
        <f>IF('③　リレーエントリー'!V41="","",'③　リレーエントリー'!X41)</f>
        <v/>
      </c>
      <c r="I20" s="50" t="str">
        <f>IF('③　リレーエントリー'!V41="","",'③　リレーエントリー'!W41)</f>
        <v/>
      </c>
      <c r="J20" s="50">
        <v>21</v>
      </c>
      <c r="K20" s="50" t="str">
        <f>IF('③　リレーエントリー'!Y41="","",'③　リレーエントリー'!$Y$38)</f>
        <v/>
      </c>
      <c r="L20" s="50">
        <v>0</v>
      </c>
      <c r="M20" s="50">
        <v>2</v>
      </c>
    </row>
    <row r="21" spans="1:13" ht="18.75" customHeight="1" thickBot="1" x14ac:dyDescent="0.2">
      <c r="A21" s="53"/>
      <c r="B21" s="53" t="str">
        <f>IF('③　リレーエントリー'!V42="","",'③　リレーエントリー'!$N$3)</f>
        <v/>
      </c>
      <c r="C21" s="53" t="str">
        <f>IF('③　リレーエントリー'!V42="","",'③　リレーエントリー'!$E$3&amp;" "&amp;'③　リレーエントリー'!$A$38)</f>
        <v/>
      </c>
      <c r="D21" s="53" t="str">
        <f>IF($B21="","",VLOOKUP($B21,団体一覧!$B$2:$G$58,4,FALSE))</f>
        <v/>
      </c>
      <c r="E21" s="53" t="str">
        <f>IF($B21="","",VLOOKUP($B21,団体一覧!$B$2:$G$58,5,FALSE))</f>
        <v/>
      </c>
      <c r="F21" s="53" t="str">
        <f>IF($B21="","",VLOOKUP($B21,団体一覧!$B$2:$G$58,6,FALSE))</f>
        <v/>
      </c>
      <c r="G21" s="53">
        <v>5</v>
      </c>
      <c r="H21" s="53" t="str">
        <f>IF('③　リレーエントリー'!V42="","",'③　リレーエントリー'!X42)</f>
        <v/>
      </c>
      <c r="I21" s="53" t="str">
        <f>IF('③　リレーエントリー'!V42="","",'③　リレーエントリー'!W42)</f>
        <v/>
      </c>
      <c r="J21" s="53">
        <v>21</v>
      </c>
      <c r="K21" s="53" t="str">
        <f>IF('③　リレーエントリー'!Y42="","",'③　リレーエントリー'!$Y$38)</f>
        <v/>
      </c>
      <c r="L21" s="53">
        <v>0</v>
      </c>
      <c r="M21" s="53">
        <v>2</v>
      </c>
    </row>
    <row r="22" spans="1:13" ht="18.75" customHeight="1" x14ac:dyDescent="0.15">
      <c r="A22" s="49"/>
      <c r="B22" s="49" t="str">
        <f>IF('③　リレーエントリー'!V47="","",'③　リレーエントリー'!$N$3)</f>
        <v/>
      </c>
      <c r="C22" s="49" t="str">
        <f>IF('③　リレーエントリー'!V47="","",'③　リレーエントリー'!$E$3&amp;" "&amp;'③　リレーエントリー'!$A$47)</f>
        <v/>
      </c>
      <c r="D22" s="49" t="str">
        <f>IF($B22="","",VLOOKUP($B22,団体一覧!$B$2:$G$58,4,FALSE))</f>
        <v/>
      </c>
      <c r="E22" s="49" t="str">
        <f>IF($B22="","",VLOOKUP($B22,団体一覧!$B$2:$G$58,5,FALSE))</f>
        <v/>
      </c>
      <c r="F22" s="49" t="str">
        <f>IF($B22="","",VLOOKUP($B22,団体一覧!$B$2:$G$58,6,FALSE))</f>
        <v/>
      </c>
      <c r="G22" s="49">
        <v>1</v>
      </c>
      <c r="H22" s="49" t="str">
        <f>IF('③　リレーエントリー'!V47="","",'③　リレーエントリー'!X47)</f>
        <v/>
      </c>
      <c r="I22" s="49" t="str">
        <f>IF('③　リレーエントリー'!V47="","",'③　リレーエントリー'!W47)</f>
        <v/>
      </c>
      <c r="J22" s="49">
        <v>21</v>
      </c>
      <c r="K22" s="49" t="str">
        <f>IF('③　リレーエントリー'!Y47="","",'③　リレーエントリー'!$Y$47)</f>
        <v/>
      </c>
      <c r="L22" s="49">
        <v>0</v>
      </c>
      <c r="M22" s="49">
        <v>2</v>
      </c>
    </row>
    <row r="23" spans="1:13" ht="18.75" customHeight="1" x14ac:dyDescent="0.15">
      <c r="A23" s="50"/>
      <c r="B23" s="50" t="str">
        <f>IF('③　リレーエントリー'!V48="","",'③　リレーエントリー'!$N$3)</f>
        <v/>
      </c>
      <c r="C23" s="50" t="str">
        <f>IF('③　リレーエントリー'!V48="","",'③　リレーエントリー'!$E$3&amp;" "&amp;'③　リレーエントリー'!$A$47)</f>
        <v/>
      </c>
      <c r="D23" s="50" t="str">
        <f>IF($B23="","",VLOOKUP($B23,団体一覧!$B$2:$G$58,4,FALSE))</f>
        <v/>
      </c>
      <c r="E23" s="50" t="str">
        <f>IF($B23="","",VLOOKUP($B23,団体一覧!$B$2:$G$58,5,FALSE))</f>
        <v/>
      </c>
      <c r="F23" s="50" t="str">
        <f>IF($B23="","",VLOOKUP($B23,団体一覧!$B$2:$G$58,6,FALSE))</f>
        <v/>
      </c>
      <c r="G23" s="50">
        <v>2</v>
      </c>
      <c r="H23" s="50" t="str">
        <f>IF('③　リレーエントリー'!V48="","",'③　リレーエントリー'!X48)</f>
        <v/>
      </c>
      <c r="I23" s="50" t="str">
        <f>IF('③　リレーエントリー'!V48="","",'③　リレーエントリー'!W48)</f>
        <v/>
      </c>
      <c r="J23" s="50">
        <v>21</v>
      </c>
      <c r="K23" s="50" t="str">
        <f>IF('③　リレーエントリー'!Y48="","",'③　リレーエントリー'!$Y$47)</f>
        <v/>
      </c>
      <c r="L23" s="50">
        <v>0</v>
      </c>
      <c r="M23" s="50">
        <v>2</v>
      </c>
    </row>
    <row r="24" spans="1:13" ht="18.75" customHeight="1" x14ac:dyDescent="0.15">
      <c r="A24" s="50"/>
      <c r="B24" s="50" t="str">
        <f>IF('③　リレーエントリー'!V49="","",'③　リレーエントリー'!$N$3)</f>
        <v/>
      </c>
      <c r="C24" s="50" t="str">
        <f>IF('③　リレーエントリー'!V49="","",'③　リレーエントリー'!$E$3&amp;" "&amp;'③　リレーエントリー'!$A$47)</f>
        <v/>
      </c>
      <c r="D24" s="50" t="str">
        <f>IF($B24="","",VLOOKUP($B24,団体一覧!$B$2:$G$58,4,FALSE))</f>
        <v/>
      </c>
      <c r="E24" s="50" t="str">
        <f>IF($B24="","",VLOOKUP($B24,団体一覧!$B$2:$G$58,5,FALSE))</f>
        <v/>
      </c>
      <c r="F24" s="50" t="str">
        <f>IF($B24="","",VLOOKUP($B24,団体一覧!$B$2:$G$58,6,FALSE))</f>
        <v/>
      </c>
      <c r="G24" s="50">
        <v>3</v>
      </c>
      <c r="H24" s="50" t="str">
        <f>IF('③　リレーエントリー'!V49="","",'③　リレーエントリー'!X49)</f>
        <v/>
      </c>
      <c r="I24" s="50" t="str">
        <f>IF('③　リレーエントリー'!V49="","",'③　リレーエントリー'!W49)</f>
        <v/>
      </c>
      <c r="J24" s="50">
        <v>21</v>
      </c>
      <c r="K24" s="50" t="str">
        <f>IF('③　リレーエントリー'!Y49="","",'③　リレーエントリー'!$Y$47)</f>
        <v/>
      </c>
      <c r="L24" s="50">
        <v>0</v>
      </c>
      <c r="M24" s="50">
        <v>2</v>
      </c>
    </row>
    <row r="25" spans="1:13" ht="18.75" customHeight="1" x14ac:dyDescent="0.15">
      <c r="A25" s="50"/>
      <c r="B25" s="50" t="str">
        <f>IF('③　リレーエントリー'!V50="","",'③　リレーエントリー'!$N$3)</f>
        <v/>
      </c>
      <c r="C25" s="50" t="str">
        <f>IF('③　リレーエントリー'!V50="","",'③　リレーエントリー'!$E$3&amp;" "&amp;'③　リレーエントリー'!$A$47)</f>
        <v/>
      </c>
      <c r="D25" s="50" t="str">
        <f>IF($B25="","",VLOOKUP($B25,団体一覧!$B$2:$G$58,4,FALSE))</f>
        <v/>
      </c>
      <c r="E25" s="50" t="str">
        <f>IF($B25="","",VLOOKUP($B25,団体一覧!$B$2:$G$58,5,FALSE))</f>
        <v/>
      </c>
      <c r="F25" s="50" t="str">
        <f>IF($B25="","",VLOOKUP($B25,団体一覧!$B$2:$G$58,6,FALSE))</f>
        <v/>
      </c>
      <c r="G25" s="50">
        <v>4</v>
      </c>
      <c r="H25" s="50" t="str">
        <f>IF('③　リレーエントリー'!V50="","",'③　リレーエントリー'!X50)</f>
        <v/>
      </c>
      <c r="I25" s="50" t="str">
        <f>IF('③　リレーエントリー'!V50="","",'③　リレーエントリー'!W50)</f>
        <v/>
      </c>
      <c r="J25" s="50">
        <v>21</v>
      </c>
      <c r="K25" s="50" t="str">
        <f>IF('③　リレーエントリー'!Y50="","",'③　リレーエントリー'!$Y$47)</f>
        <v/>
      </c>
      <c r="L25" s="50">
        <v>0</v>
      </c>
      <c r="M25" s="50">
        <v>2</v>
      </c>
    </row>
    <row r="26" spans="1:13" ht="18.75" customHeight="1" thickBot="1" x14ac:dyDescent="0.2">
      <c r="A26" s="50"/>
      <c r="B26" s="50" t="str">
        <f>IF('③　リレーエントリー'!V51="","",'③　リレーエントリー'!$N$3)</f>
        <v/>
      </c>
      <c r="C26" s="50" t="str">
        <f>IF('③　リレーエントリー'!V51="","",'③　リレーエントリー'!$E$3&amp;" "&amp;'③　リレーエントリー'!$A$47)</f>
        <v/>
      </c>
      <c r="D26" s="50" t="str">
        <f>IF($B26="","",VLOOKUP($B26,団体一覧!$B$2:$G$58,4,FALSE))</f>
        <v/>
      </c>
      <c r="E26" s="50" t="str">
        <f>IF($B26="","",VLOOKUP($B26,団体一覧!$B$2:$G$58,5,FALSE))</f>
        <v/>
      </c>
      <c r="F26" s="50" t="str">
        <f>IF($B26="","",VLOOKUP($B26,団体一覧!$B$2:$G$58,6,FALSE))</f>
        <v/>
      </c>
      <c r="G26" s="50">
        <v>5</v>
      </c>
      <c r="H26" s="50" t="str">
        <f>IF('③　リレーエントリー'!V51="","",'③　リレーエントリー'!X51)</f>
        <v/>
      </c>
      <c r="I26" s="50" t="str">
        <f>IF('③　リレーエントリー'!V51="","",'③　リレーエントリー'!W51)</f>
        <v/>
      </c>
      <c r="J26" s="50">
        <v>21</v>
      </c>
      <c r="K26" s="50" t="str">
        <f>IF('③　リレーエントリー'!Y51="","",'③　リレーエントリー'!$Y$47)</f>
        <v/>
      </c>
      <c r="L26" s="50">
        <v>0</v>
      </c>
      <c r="M26" s="50">
        <v>2</v>
      </c>
    </row>
    <row r="27" spans="1:13" ht="18.75" customHeight="1" x14ac:dyDescent="0.15">
      <c r="A27" s="52"/>
      <c r="B27" s="52" t="str">
        <f>IF('③　リレーエントリー'!V56="","",'③　リレーエントリー'!$N$3)</f>
        <v/>
      </c>
      <c r="C27" s="52" t="str">
        <f>IF('③　リレーエントリー'!V56="","",'③　リレーエントリー'!$E$3&amp;" "&amp;'③　リレーエントリー'!$A$56)</f>
        <v/>
      </c>
      <c r="D27" s="52" t="str">
        <f>IF($B27="","",VLOOKUP($B27,団体一覧!$B$2:$G$58,4,FALSE))</f>
        <v/>
      </c>
      <c r="E27" s="52" t="str">
        <f>IF($B27="","",VLOOKUP($B27,団体一覧!$B$2:$G$58,5,FALSE))</f>
        <v/>
      </c>
      <c r="F27" s="52" t="str">
        <f>IF($B27="","",VLOOKUP($B27,団体一覧!$B$2:$G$58,6,FALSE))</f>
        <v/>
      </c>
      <c r="G27" s="52">
        <v>1</v>
      </c>
      <c r="H27" s="52" t="str">
        <f>IF('③　リレーエントリー'!V56="","",'③　リレーエントリー'!X56)</f>
        <v/>
      </c>
      <c r="I27" s="52" t="str">
        <f>IF('③　リレーエントリー'!V56="","",'③　リレーエントリー'!W56)</f>
        <v/>
      </c>
      <c r="J27" s="52">
        <v>21</v>
      </c>
      <c r="K27" s="52" t="str">
        <f>IF('③　リレーエントリー'!Y56="","",'③　リレーエントリー'!$Y$56)</f>
        <v/>
      </c>
      <c r="L27" s="52">
        <v>0</v>
      </c>
      <c r="M27" s="52">
        <v>2</v>
      </c>
    </row>
    <row r="28" spans="1:13" ht="18.75" customHeight="1" x14ac:dyDescent="0.15">
      <c r="A28" s="50"/>
      <c r="B28" s="50" t="str">
        <f>IF('③　リレーエントリー'!V57="","",'③　リレーエントリー'!$N$3)</f>
        <v/>
      </c>
      <c r="C28" s="50" t="str">
        <f>IF('③　リレーエントリー'!V57="","",'③　リレーエントリー'!$E$3&amp;" "&amp;'③　リレーエントリー'!$A$56)</f>
        <v/>
      </c>
      <c r="D28" s="50" t="str">
        <f>IF($B28="","",VLOOKUP($B28,団体一覧!$B$2:$G$58,4,FALSE))</f>
        <v/>
      </c>
      <c r="E28" s="50" t="str">
        <f>IF($B28="","",VLOOKUP($B28,団体一覧!$B$2:$G$58,5,FALSE))</f>
        <v/>
      </c>
      <c r="F28" s="50" t="str">
        <f>IF($B28="","",VLOOKUP($B28,団体一覧!$B$2:$G$58,6,FALSE))</f>
        <v/>
      </c>
      <c r="G28" s="50">
        <v>2</v>
      </c>
      <c r="H28" s="50" t="str">
        <f>IF('③　リレーエントリー'!V57="","",'③　リレーエントリー'!X57)</f>
        <v/>
      </c>
      <c r="I28" s="50" t="str">
        <f>IF('③　リレーエントリー'!V57="","",'③　リレーエントリー'!W57)</f>
        <v/>
      </c>
      <c r="J28" s="50">
        <v>21</v>
      </c>
      <c r="K28" s="50" t="str">
        <f>IF('③　リレーエントリー'!Y57="","",'③　リレーエントリー'!$Y$56)</f>
        <v/>
      </c>
      <c r="L28" s="50">
        <v>0</v>
      </c>
      <c r="M28" s="50">
        <v>2</v>
      </c>
    </row>
    <row r="29" spans="1:13" ht="18.75" customHeight="1" x14ac:dyDescent="0.15">
      <c r="A29" s="50"/>
      <c r="B29" s="50" t="str">
        <f>IF('③　リレーエントリー'!V58="","",'③　リレーエントリー'!$N$3)</f>
        <v/>
      </c>
      <c r="C29" s="50" t="str">
        <f>IF('③　リレーエントリー'!V58="","",'③　リレーエントリー'!$E$3&amp;" "&amp;'③　リレーエントリー'!$A$56)</f>
        <v/>
      </c>
      <c r="D29" s="50" t="str">
        <f>IF($B29="","",VLOOKUP($B29,団体一覧!$B$2:$G$58,4,FALSE))</f>
        <v/>
      </c>
      <c r="E29" s="50" t="str">
        <f>IF($B29="","",VLOOKUP($B29,団体一覧!$B$2:$G$58,5,FALSE))</f>
        <v/>
      </c>
      <c r="F29" s="50" t="str">
        <f>IF($B29="","",VLOOKUP($B29,団体一覧!$B$2:$G$58,6,FALSE))</f>
        <v/>
      </c>
      <c r="G29" s="50">
        <v>3</v>
      </c>
      <c r="H29" s="50" t="str">
        <f>IF('③　リレーエントリー'!V58="","",'③　リレーエントリー'!X58)</f>
        <v/>
      </c>
      <c r="I29" s="50" t="str">
        <f>IF('③　リレーエントリー'!V58="","",'③　リレーエントリー'!W58)</f>
        <v/>
      </c>
      <c r="J29" s="50">
        <v>21</v>
      </c>
      <c r="K29" s="50" t="str">
        <f>IF('③　リレーエントリー'!Y58="","",'③　リレーエントリー'!$Y$56)</f>
        <v/>
      </c>
      <c r="L29" s="50">
        <v>0</v>
      </c>
      <c r="M29" s="50">
        <v>2</v>
      </c>
    </row>
    <row r="30" spans="1:13" ht="18.75" customHeight="1" x14ac:dyDescent="0.15">
      <c r="A30" s="50"/>
      <c r="B30" s="50" t="str">
        <f>IF('③　リレーエントリー'!V59="","",'③　リレーエントリー'!$N$3)</f>
        <v/>
      </c>
      <c r="C30" s="50" t="str">
        <f>IF('③　リレーエントリー'!V59="","",'③　リレーエントリー'!$E$3&amp;" "&amp;'③　リレーエントリー'!$A$56)</f>
        <v/>
      </c>
      <c r="D30" s="50" t="str">
        <f>IF($B30="","",VLOOKUP($B30,団体一覧!$B$2:$G$58,4,FALSE))</f>
        <v/>
      </c>
      <c r="E30" s="50" t="str">
        <f>IF($B30="","",VLOOKUP($B30,団体一覧!$B$2:$G$58,5,FALSE))</f>
        <v/>
      </c>
      <c r="F30" s="50" t="str">
        <f>IF($B30="","",VLOOKUP($B30,団体一覧!$B$2:$G$58,6,FALSE))</f>
        <v/>
      </c>
      <c r="G30" s="50">
        <v>4</v>
      </c>
      <c r="H30" s="50" t="str">
        <f>IF('③　リレーエントリー'!V59="","",'③　リレーエントリー'!X59)</f>
        <v/>
      </c>
      <c r="I30" s="50" t="str">
        <f>IF('③　リレーエントリー'!V59="","",'③　リレーエントリー'!W59)</f>
        <v/>
      </c>
      <c r="J30" s="50">
        <v>21</v>
      </c>
      <c r="K30" s="50" t="str">
        <f>IF('③　リレーエントリー'!Y59="","",'③　リレーエントリー'!$Y$56)</f>
        <v/>
      </c>
      <c r="L30" s="50">
        <v>0</v>
      </c>
      <c r="M30" s="50">
        <v>2</v>
      </c>
    </row>
    <row r="31" spans="1:13" ht="18.75" customHeight="1" x14ac:dyDescent="0.15">
      <c r="A31" s="50"/>
      <c r="B31" s="50" t="str">
        <f>IF('③　リレーエントリー'!V60="","",'③　リレーエントリー'!$N$3)</f>
        <v/>
      </c>
      <c r="C31" s="50" t="str">
        <f>IF('③　リレーエントリー'!V60="","",'③　リレーエントリー'!$E$3&amp;" "&amp;'③　リレーエントリー'!$A$56)</f>
        <v/>
      </c>
      <c r="D31" s="50" t="str">
        <f>IF($B31="","",VLOOKUP($B31,団体一覧!$B$2:$G$58,4,FALSE))</f>
        <v/>
      </c>
      <c r="E31" s="50" t="str">
        <f>IF($B31="","",VLOOKUP($B31,団体一覧!$B$2:$G$58,5,FALSE))</f>
        <v/>
      </c>
      <c r="F31" s="50" t="str">
        <f>IF($B31="","",VLOOKUP($B31,団体一覧!$B$2:$G$58,6,FALSE))</f>
        <v/>
      </c>
      <c r="G31" s="50">
        <v>5</v>
      </c>
      <c r="H31" s="50" t="str">
        <f>IF('③　リレーエントリー'!V60="","",'③　リレーエントリー'!X60)</f>
        <v/>
      </c>
      <c r="I31" s="50" t="str">
        <f>IF('③　リレーエントリー'!V60="","",'③　リレーエントリー'!W60)</f>
        <v/>
      </c>
      <c r="J31" s="50">
        <v>21</v>
      </c>
      <c r="K31" s="50" t="str">
        <f>IF('③　リレーエントリー'!Y60="","",'③　リレーエントリー'!$Y$56)</f>
        <v/>
      </c>
      <c r="L31" s="50">
        <v>0</v>
      </c>
      <c r="M31" s="50">
        <v>2</v>
      </c>
    </row>
  </sheetData>
  <sheetProtection sheet="1" objects="1" scenarios="1"/>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H11" sqref="H11"/>
    </sheetView>
  </sheetViews>
  <sheetFormatPr defaultRowHeight="13.5" x14ac:dyDescent="0.15"/>
  <cols>
    <col min="1" max="1" width="9.375" bestFit="1" customWidth="1"/>
    <col min="2" max="2" width="9.875" bestFit="1" customWidth="1"/>
    <col min="3" max="3" width="14.125" bestFit="1" customWidth="1"/>
    <col min="4" max="4" width="15.25" bestFit="1" customWidth="1"/>
    <col min="5" max="5" width="12.625" bestFit="1" customWidth="1"/>
    <col min="6" max="6" width="25.625" bestFit="1" customWidth="1"/>
    <col min="7" max="7" width="3.25" bestFit="1" customWidth="1"/>
    <col min="8" max="8" width="11.625" bestFit="1" customWidth="1"/>
    <col min="9" max="9" width="13.375" customWidth="1"/>
    <col min="10" max="10" width="19.25" bestFit="1" customWidth="1"/>
    <col min="11" max="11" width="18.375" bestFit="1" customWidth="1"/>
    <col min="12" max="12" width="25.125" bestFit="1" customWidth="1"/>
    <col min="13" max="13" width="17.75" bestFit="1" customWidth="1"/>
  </cols>
  <sheetData>
    <row r="1" spans="1:13" x14ac:dyDescent="0.15">
      <c r="A1" t="s">
        <v>129</v>
      </c>
      <c r="B1" t="s">
        <v>119</v>
      </c>
      <c r="C1" t="s">
        <v>120</v>
      </c>
      <c r="D1" t="s">
        <v>121</v>
      </c>
      <c r="E1" t="s">
        <v>122</v>
      </c>
      <c r="F1" t="s">
        <v>123</v>
      </c>
      <c r="G1" t="s">
        <v>124</v>
      </c>
      <c r="H1" t="s">
        <v>0</v>
      </c>
      <c r="I1" t="s">
        <v>5</v>
      </c>
      <c r="J1" t="s">
        <v>125</v>
      </c>
      <c r="K1" t="s">
        <v>126</v>
      </c>
      <c r="L1" t="s">
        <v>127</v>
      </c>
      <c r="M1" t="s">
        <v>128</v>
      </c>
    </row>
    <row r="2" spans="1:13" ht="18.75" customHeight="1" x14ac:dyDescent="0.15">
      <c r="A2" s="49"/>
      <c r="B2" s="49" t="str">
        <f>IF('③　リレーエントリー'!AE11="","",'③　リレーエントリー'!$N$3)</f>
        <v/>
      </c>
      <c r="C2" s="49" t="str">
        <f>IF('③　リレーエントリー'!AE11="","",'③　リレーエントリー'!$E$3)</f>
        <v/>
      </c>
      <c r="D2" s="49" t="str">
        <f>IF($B2="","",VLOOKUP($B2,団体一覧!$B$2:$G$58,4,FALSE))</f>
        <v/>
      </c>
      <c r="E2" s="49" t="str">
        <f>IF($B2="","",VLOOKUP($B2,団体一覧!$B$2:$G$58,5,FALSE))</f>
        <v/>
      </c>
      <c r="F2" s="49" t="str">
        <f>IF($B2="","",VLOOKUP($B2,団体一覧!$B$2:$G$58,6,FALSE))</f>
        <v/>
      </c>
      <c r="G2" s="49">
        <v>1</v>
      </c>
      <c r="H2" s="49" t="str">
        <f>IF('③　リレーエントリー'!AE11="","",'③　リレーエントリー'!AG11)</f>
        <v/>
      </c>
      <c r="I2" s="49" t="str">
        <f>IF('③　リレーエントリー'!AE11="","",'③　リレーエントリー'!AF11)</f>
        <v/>
      </c>
      <c r="J2" s="49">
        <v>22</v>
      </c>
      <c r="K2" s="49" t="str">
        <f>IF('③　リレーエントリー'!AH11="","",'③　リレーエントリー'!$AH$11)</f>
        <v/>
      </c>
      <c r="L2" s="49">
        <v>0</v>
      </c>
      <c r="M2" s="49">
        <v>2</v>
      </c>
    </row>
    <row r="3" spans="1:13" ht="18.75" customHeight="1" x14ac:dyDescent="0.15">
      <c r="A3" s="50"/>
      <c r="B3" s="50" t="str">
        <f>IF('③　リレーエントリー'!AE12="","",'③　リレーエントリー'!$N$3)</f>
        <v/>
      </c>
      <c r="C3" s="50" t="str">
        <f>IF('③　リレーエントリー'!AE12="","",'③　リレーエントリー'!$E$3)</f>
        <v/>
      </c>
      <c r="D3" s="50" t="str">
        <f>IF($B3="","",VLOOKUP($B3,団体一覧!$B$2:$G$58,4,FALSE))</f>
        <v/>
      </c>
      <c r="E3" s="50" t="str">
        <f>IF($B3="","",VLOOKUP($B3,団体一覧!$B$2:$G$58,5,FALSE))</f>
        <v/>
      </c>
      <c r="F3" s="50" t="str">
        <f>IF($B3="","",VLOOKUP($B3,団体一覧!$B$2:$G$58,6,FALSE))</f>
        <v/>
      </c>
      <c r="G3" s="50">
        <v>2</v>
      </c>
      <c r="H3" s="50" t="str">
        <f>IF('③　リレーエントリー'!AE12="","",'③　リレーエントリー'!AG12)</f>
        <v/>
      </c>
      <c r="I3" s="50" t="str">
        <f>IF('③　リレーエントリー'!AE12="","",'③　リレーエントリー'!AF12)</f>
        <v/>
      </c>
      <c r="J3" s="50">
        <v>22</v>
      </c>
      <c r="K3" s="50" t="str">
        <f>IF('③　リレーエントリー'!AH12="","",'③　リレーエントリー'!$AH$11)</f>
        <v/>
      </c>
      <c r="L3" s="50">
        <v>0</v>
      </c>
      <c r="M3" s="50">
        <v>2</v>
      </c>
    </row>
    <row r="4" spans="1:13" ht="18.75" customHeight="1" x14ac:dyDescent="0.15">
      <c r="A4" s="50"/>
      <c r="B4" s="50" t="str">
        <f>IF('③　リレーエントリー'!AE13="","",'③　リレーエントリー'!$N$3)</f>
        <v/>
      </c>
      <c r="C4" s="50" t="str">
        <f>IF('③　リレーエントリー'!AE13="","",'③　リレーエントリー'!$E$3)</f>
        <v/>
      </c>
      <c r="D4" s="50" t="str">
        <f>IF($B4="","",VLOOKUP($B4,団体一覧!$B$2:$G$58,4,FALSE))</f>
        <v/>
      </c>
      <c r="E4" s="50" t="str">
        <f>IF($B4="","",VLOOKUP($B4,団体一覧!$B$2:$G$58,5,FALSE))</f>
        <v/>
      </c>
      <c r="F4" s="50" t="str">
        <f>IF($B4="","",VLOOKUP($B4,団体一覧!$B$2:$G$58,6,FALSE))</f>
        <v/>
      </c>
      <c r="G4" s="50">
        <v>3</v>
      </c>
      <c r="H4" s="50" t="str">
        <f>IF('③　リレーエントリー'!AE13="","",'③　リレーエントリー'!AG13)</f>
        <v/>
      </c>
      <c r="I4" s="50" t="str">
        <f>IF('③　リレーエントリー'!AE13="","",'③　リレーエントリー'!AF13)</f>
        <v/>
      </c>
      <c r="J4" s="50">
        <v>22</v>
      </c>
      <c r="K4" s="50" t="str">
        <f>IF('③　リレーエントリー'!AH13="","",'③　リレーエントリー'!$AH$11)</f>
        <v/>
      </c>
      <c r="L4" s="50">
        <v>0</v>
      </c>
      <c r="M4" s="50">
        <v>2</v>
      </c>
    </row>
    <row r="5" spans="1:13" ht="18.75" customHeight="1" x14ac:dyDescent="0.15">
      <c r="A5" s="50"/>
      <c r="B5" s="50" t="str">
        <f>IF('③　リレーエントリー'!AE14="","",'③　リレーエントリー'!$N$3)</f>
        <v/>
      </c>
      <c r="C5" s="50" t="str">
        <f>IF('③　リレーエントリー'!AE14="","",'③　リレーエントリー'!$E$3)</f>
        <v/>
      </c>
      <c r="D5" s="50" t="str">
        <f>IF($B5="","",VLOOKUP($B5,団体一覧!$B$2:$G$58,4,FALSE))</f>
        <v/>
      </c>
      <c r="E5" s="50" t="str">
        <f>IF($B5="","",VLOOKUP($B5,団体一覧!$B$2:$G$58,5,FALSE))</f>
        <v/>
      </c>
      <c r="F5" s="50" t="str">
        <f>IF($B5="","",VLOOKUP($B5,団体一覧!$B$2:$G$58,6,FALSE))</f>
        <v/>
      </c>
      <c r="G5" s="50">
        <v>4</v>
      </c>
      <c r="H5" s="50" t="str">
        <f>IF('③　リレーエントリー'!AE14="","",'③　リレーエントリー'!AG14)</f>
        <v/>
      </c>
      <c r="I5" s="50" t="str">
        <f>IF('③　リレーエントリー'!AE14="","",'③　リレーエントリー'!AF14)</f>
        <v/>
      </c>
      <c r="J5" s="50">
        <v>22</v>
      </c>
      <c r="K5" s="50" t="str">
        <f>IF('③　リレーエントリー'!AH14="","",'③　リレーエントリー'!$AH$11)</f>
        <v/>
      </c>
      <c r="L5" s="50">
        <v>0</v>
      </c>
      <c r="M5" s="50">
        <v>2</v>
      </c>
    </row>
    <row r="6" spans="1:13" ht="18.75" customHeight="1" thickBot="1" x14ac:dyDescent="0.2">
      <c r="A6" s="50"/>
      <c r="B6" s="50" t="str">
        <f>IF('③　リレーエントリー'!AE15="","",'③　リレーエントリー'!$N$3)</f>
        <v/>
      </c>
      <c r="C6" s="50" t="str">
        <f>IF('③　リレーエントリー'!AE15="","",'③　リレーエントリー'!$E$3)</f>
        <v/>
      </c>
      <c r="D6" s="50" t="str">
        <f>IF($B6="","",VLOOKUP($B6,団体一覧!$B$2:$G$58,4,FALSE))</f>
        <v/>
      </c>
      <c r="E6" s="50" t="str">
        <f>IF($B6="","",VLOOKUP($B6,団体一覧!$B$2:$G$58,5,FALSE))</f>
        <v/>
      </c>
      <c r="F6" s="50" t="str">
        <f>IF($B6="","",VLOOKUP($B6,団体一覧!$B$2:$G$58,6,FALSE))</f>
        <v/>
      </c>
      <c r="G6" s="50">
        <v>5</v>
      </c>
      <c r="H6" s="50" t="str">
        <f>IF('③　リレーエントリー'!AE15="","",'③　リレーエントリー'!AG15)</f>
        <v/>
      </c>
      <c r="I6" s="50" t="str">
        <f>IF('③　リレーエントリー'!AE15="","",'③　リレーエントリー'!AF15)</f>
        <v/>
      </c>
      <c r="J6" s="50">
        <v>22</v>
      </c>
      <c r="K6" s="50" t="str">
        <f>IF('③　リレーエントリー'!AH15="","",'③　リレーエントリー'!$AH$11)</f>
        <v/>
      </c>
      <c r="L6" s="50">
        <v>0</v>
      </c>
      <c r="M6" s="50">
        <v>2</v>
      </c>
    </row>
    <row r="7" spans="1:13" ht="18.75" customHeight="1" x14ac:dyDescent="0.15">
      <c r="A7" s="52"/>
      <c r="B7" s="52" t="str">
        <f>IF('③　リレーエントリー'!AE20="","",'③　リレーエントリー'!$N$3)</f>
        <v/>
      </c>
      <c r="C7" s="52" t="str">
        <f>IF('③　リレーエントリー'!AE20="","",'③　リレーエントリー'!$E$3&amp;" "&amp;'③　リレーエントリー'!$A$20)</f>
        <v/>
      </c>
      <c r="D7" s="52" t="str">
        <f>IF($B7="","",VLOOKUP($B7,団体一覧!$B$2:$G$58,4,FALSE))</f>
        <v/>
      </c>
      <c r="E7" s="52" t="str">
        <f>IF($B7="","",VLOOKUP($B7,団体一覧!$B$2:$G$58,5,FALSE))</f>
        <v/>
      </c>
      <c r="F7" s="52" t="str">
        <f>IF($B7="","",VLOOKUP($B7,団体一覧!$B$2:$G$58,6,FALSE))</f>
        <v/>
      </c>
      <c r="G7" s="52">
        <v>1</v>
      </c>
      <c r="H7" s="52" t="str">
        <f>IF('③　リレーエントリー'!AE20="","",'③　リレーエントリー'!AG20)</f>
        <v/>
      </c>
      <c r="I7" s="52" t="str">
        <f>IF('③　リレーエントリー'!AE20="","",'③　リレーエントリー'!AF20)</f>
        <v/>
      </c>
      <c r="J7" s="52">
        <v>22</v>
      </c>
      <c r="K7" s="52" t="str">
        <f>IF('③　リレーエントリー'!AH20="","",'③　リレーエントリー'!$AH$20)</f>
        <v/>
      </c>
      <c r="L7" s="52">
        <v>0</v>
      </c>
      <c r="M7" s="52">
        <v>2</v>
      </c>
    </row>
    <row r="8" spans="1:13" ht="18.75" customHeight="1" x14ac:dyDescent="0.15">
      <c r="A8" s="50"/>
      <c r="B8" s="50" t="str">
        <f>IF('③　リレーエントリー'!AE21="","",'③　リレーエントリー'!$N$3)</f>
        <v/>
      </c>
      <c r="C8" s="50" t="str">
        <f>IF('③　リレーエントリー'!AE21="","",'③　リレーエントリー'!$E$3&amp;" "&amp;'③　リレーエントリー'!$A$20)</f>
        <v/>
      </c>
      <c r="D8" s="50" t="str">
        <f>IF($B8="","",VLOOKUP($B8,団体一覧!$B$2:$G$58,4,FALSE))</f>
        <v/>
      </c>
      <c r="E8" s="50" t="str">
        <f>IF($B8="","",VLOOKUP($B8,団体一覧!$B$2:$G$58,5,FALSE))</f>
        <v/>
      </c>
      <c r="F8" s="50" t="str">
        <f>IF($B8="","",VLOOKUP($B8,団体一覧!$B$2:$G$58,6,FALSE))</f>
        <v/>
      </c>
      <c r="G8" s="50">
        <v>2</v>
      </c>
      <c r="H8" s="50" t="str">
        <f>IF('③　リレーエントリー'!AE21="","",'③　リレーエントリー'!AG21)</f>
        <v/>
      </c>
      <c r="I8" s="50" t="str">
        <f>IF('③　リレーエントリー'!AE21="","",'③　リレーエントリー'!AF21)</f>
        <v/>
      </c>
      <c r="J8" s="50">
        <v>22</v>
      </c>
      <c r="K8" s="50" t="str">
        <f>IF('③　リレーエントリー'!AH21="","",'③　リレーエントリー'!$AH$20)</f>
        <v/>
      </c>
      <c r="L8" s="50">
        <v>0</v>
      </c>
      <c r="M8" s="50">
        <v>2</v>
      </c>
    </row>
    <row r="9" spans="1:13" ht="18.75" customHeight="1" x14ac:dyDescent="0.15">
      <c r="A9" s="50"/>
      <c r="B9" s="50" t="str">
        <f>IF('③　リレーエントリー'!AE22="","",'③　リレーエントリー'!$N$3)</f>
        <v/>
      </c>
      <c r="C9" s="50" t="str">
        <f>IF('③　リレーエントリー'!AE22="","",'③　リレーエントリー'!$E$3&amp;" "&amp;'③　リレーエントリー'!$A$20)</f>
        <v/>
      </c>
      <c r="D9" s="50" t="str">
        <f>IF($B9="","",VLOOKUP($B9,団体一覧!$B$2:$G$58,4,FALSE))</f>
        <v/>
      </c>
      <c r="E9" s="50" t="str">
        <f>IF($B9="","",VLOOKUP($B9,団体一覧!$B$2:$G$58,5,FALSE))</f>
        <v/>
      </c>
      <c r="F9" s="50" t="str">
        <f>IF($B9="","",VLOOKUP($B9,団体一覧!$B$2:$G$58,6,FALSE))</f>
        <v/>
      </c>
      <c r="G9" s="50">
        <v>3</v>
      </c>
      <c r="H9" s="50" t="str">
        <f>IF('③　リレーエントリー'!AE22="","",'③　リレーエントリー'!AG22)</f>
        <v/>
      </c>
      <c r="I9" s="50" t="str">
        <f>IF('③　リレーエントリー'!AE22="","",'③　リレーエントリー'!AF22)</f>
        <v/>
      </c>
      <c r="J9" s="50">
        <v>22</v>
      </c>
      <c r="K9" s="50" t="str">
        <f>IF('③　リレーエントリー'!AH22="","",'③　リレーエントリー'!$AH$20)</f>
        <v/>
      </c>
      <c r="L9" s="50">
        <v>0</v>
      </c>
      <c r="M9" s="50">
        <v>2</v>
      </c>
    </row>
    <row r="10" spans="1:13" ht="18.75" customHeight="1" x14ac:dyDescent="0.15">
      <c r="A10" s="50"/>
      <c r="B10" s="50" t="str">
        <f>IF('③　リレーエントリー'!AE23="","",'③　リレーエントリー'!$N$3)</f>
        <v/>
      </c>
      <c r="C10" s="50" t="str">
        <f>IF('③　リレーエントリー'!AE23="","",'③　リレーエントリー'!$E$3&amp;" "&amp;'③　リレーエントリー'!$A$20)</f>
        <v/>
      </c>
      <c r="D10" s="50" t="str">
        <f>IF($B10="","",VLOOKUP($B10,団体一覧!$B$2:$G$58,4,FALSE))</f>
        <v/>
      </c>
      <c r="E10" s="50" t="str">
        <f>IF($B10="","",VLOOKUP($B10,団体一覧!$B$2:$G$58,5,FALSE))</f>
        <v/>
      </c>
      <c r="F10" s="50" t="str">
        <f>IF($B10="","",VLOOKUP($B10,団体一覧!$B$2:$G$58,6,FALSE))</f>
        <v/>
      </c>
      <c r="G10" s="50">
        <v>4</v>
      </c>
      <c r="H10" s="50" t="str">
        <f>IF('③　リレーエントリー'!AE23="","",'③　リレーエントリー'!AG23)</f>
        <v/>
      </c>
      <c r="I10" s="50" t="str">
        <f>IF('③　リレーエントリー'!AE23="","",'③　リレーエントリー'!AF23)</f>
        <v/>
      </c>
      <c r="J10" s="50">
        <v>22</v>
      </c>
      <c r="K10" s="50" t="str">
        <f>IF('③　リレーエントリー'!AH23="","",'③　リレーエントリー'!$AH$20)</f>
        <v/>
      </c>
      <c r="L10" s="50">
        <v>0</v>
      </c>
      <c r="M10" s="50">
        <v>2</v>
      </c>
    </row>
    <row r="11" spans="1:13" ht="18.75" customHeight="1" thickBot="1" x14ac:dyDescent="0.2">
      <c r="A11" s="51"/>
      <c r="B11" s="51" t="str">
        <f>IF('③　リレーエントリー'!AE24="","",'③　リレーエントリー'!$N$3)</f>
        <v/>
      </c>
      <c r="C11" s="51" t="str">
        <f>IF('③　リレーエントリー'!AE24="","",'③　リレーエントリー'!$E$3&amp;" "&amp;'③　リレーエントリー'!$A$20)</f>
        <v/>
      </c>
      <c r="D11" s="51" t="str">
        <f>IF($B11="","",VLOOKUP($B11,団体一覧!$B$2:$G$58,4,FALSE))</f>
        <v/>
      </c>
      <c r="E11" s="51" t="str">
        <f>IF($B11="","",VLOOKUP($B11,団体一覧!$B$2:$G$58,5,FALSE))</f>
        <v/>
      </c>
      <c r="F11" s="51" t="str">
        <f>IF($B11="","",VLOOKUP($B11,団体一覧!$B$2:$G$58,6,FALSE))</f>
        <v/>
      </c>
      <c r="G11" s="51">
        <v>5</v>
      </c>
      <c r="H11" s="51" t="str">
        <f>IF('③　リレーエントリー'!AE24="","",'③　リレーエントリー'!AG24)</f>
        <v/>
      </c>
      <c r="I11" s="51" t="str">
        <f>IF('③　リレーエントリー'!AE24="","",'③　リレーエントリー'!AF24)</f>
        <v/>
      </c>
      <c r="J11" s="51">
        <v>22</v>
      </c>
      <c r="K11" s="51" t="str">
        <f>IF('③　リレーエントリー'!AH24="","",'③　リレーエントリー'!$AH$20)</f>
        <v/>
      </c>
      <c r="L11" s="51">
        <v>0</v>
      </c>
      <c r="M11" s="51">
        <v>2</v>
      </c>
    </row>
    <row r="12" spans="1:13" ht="18.75" customHeight="1" x14ac:dyDescent="0.15">
      <c r="A12" s="52"/>
      <c r="B12" s="52" t="str">
        <f>IF('③　リレーエントリー'!AE29="","",'③　リレーエントリー'!$N$3)</f>
        <v/>
      </c>
      <c r="C12" s="52" t="str">
        <f>IF('③　リレーエントリー'!AE29="","",'③　リレーエントリー'!$E$3&amp;" "&amp;'③　リレーエントリー'!$A$29)</f>
        <v/>
      </c>
      <c r="D12" s="52" t="str">
        <f>IF($B12="","",VLOOKUP($B12,団体一覧!$B$2:$G$58,4,FALSE))</f>
        <v/>
      </c>
      <c r="E12" s="52" t="str">
        <f>IF($B12="","",VLOOKUP($B12,団体一覧!$B$2:$G$58,5,FALSE))</f>
        <v/>
      </c>
      <c r="F12" s="52" t="str">
        <f>IF($B12="","",VLOOKUP($B12,団体一覧!$B$2:$G$58,6,FALSE))</f>
        <v/>
      </c>
      <c r="G12" s="52">
        <v>1</v>
      </c>
      <c r="H12" s="52" t="str">
        <f>IF('③　リレーエントリー'!AE29="","",'③　リレーエントリー'!AG29)</f>
        <v/>
      </c>
      <c r="I12" s="52" t="str">
        <f>IF('③　リレーエントリー'!AE29="","",'③　リレーエントリー'!AF29)</f>
        <v/>
      </c>
      <c r="J12" s="52">
        <v>22</v>
      </c>
      <c r="K12" s="52" t="str">
        <f>IF('③　リレーエントリー'!AH29="","",'③　リレーエントリー'!$AH$29)</f>
        <v/>
      </c>
      <c r="L12" s="52">
        <v>0</v>
      </c>
      <c r="M12" s="52">
        <v>2</v>
      </c>
    </row>
    <row r="13" spans="1:13" ht="18.75" customHeight="1" x14ac:dyDescent="0.15">
      <c r="A13" s="50"/>
      <c r="B13" s="50" t="str">
        <f>IF('③　リレーエントリー'!AE30="","",'③　リレーエントリー'!$N$3)</f>
        <v/>
      </c>
      <c r="C13" s="50" t="str">
        <f>IF('③　リレーエントリー'!AE30="","",'③　リレーエントリー'!$E$3&amp;" "&amp;'③　リレーエントリー'!$A$29)</f>
        <v/>
      </c>
      <c r="D13" s="50" t="str">
        <f>IF($B13="","",VLOOKUP($B13,団体一覧!$B$2:$G$58,4,FALSE))</f>
        <v/>
      </c>
      <c r="E13" s="50" t="str">
        <f>IF($B13="","",VLOOKUP($B13,団体一覧!$B$2:$G$58,5,FALSE))</f>
        <v/>
      </c>
      <c r="F13" s="50" t="str">
        <f>IF($B13="","",VLOOKUP($B13,団体一覧!$B$2:$G$58,6,FALSE))</f>
        <v/>
      </c>
      <c r="G13" s="50">
        <v>2</v>
      </c>
      <c r="H13" s="50" t="str">
        <f>IF('③　リレーエントリー'!AE30="","",'③　リレーエントリー'!AG30)</f>
        <v/>
      </c>
      <c r="I13" s="50" t="str">
        <f>IF('③　リレーエントリー'!AE30="","",'③　リレーエントリー'!AF30)</f>
        <v/>
      </c>
      <c r="J13" s="50">
        <v>22</v>
      </c>
      <c r="K13" s="50" t="str">
        <f>IF('③　リレーエントリー'!AH30="","",'③　リレーエントリー'!$AH$29)</f>
        <v/>
      </c>
      <c r="L13" s="50">
        <v>0</v>
      </c>
      <c r="M13" s="50">
        <v>2</v>
      </c>
    </row>
    <row r="14" spans="1:13" ht="18.75" customHeight="1" x14ac:dyDescent="0.15">
      <c r="A14" s="50"/>
      <c r="B14" s="50" t="str">
        <f>IF('③　リレーエントリー'!AE31="","",'③　リレーエントリー'!$N$3)</f>
        <v/>
      </c>
      <c r="C14" s="50" t="str">
        <f>IF('③　リレーエントリー'!AE31="","",'③　リレーエントリー'!$E$3&amp;" "&amp;'③　リレーエントリー'!$A$29)</f>
        <v/>
      </c>
      <c r="D14" s="50" t="str">
        <f>IF($B14="","",VLOOKUP($B14,団体一覧!$B$2:$G$58,4,FALSE))</f>
        <v/>
      </c>
      <c r="E14" s="50" t="str">
        <f>IF($B14="","",VLOOKUP($B14,団体一覧!$B$2:$G$58,5,FALSE))</f>
        <v/>
      </c>
      <c r="F14" s="50" t="str">
        <f>IF($B14="","",VLOOKUP($B14,団体一覧!$B$2:$G$58,6,FALSE))</f>
        <v/>
      </c>
      <c r="G14" s="50">
        <v>3</v>
      </c>
      <c r="H14" s="50" t="str">
        <f>IF('③　リレーエントリー'!AE31="","",'③　リレーエントリー'!AG31)</f>
        <v/>
      </c>
      <c r="I14" s="50" t="str">
        <f>IF('③　リレーエントリー'!AE31="","",'③　リレーエントリー'!AF31)</f>
        <v/>
      </c>
      <c r="J14" s="50">
        <v>22</v>
      </c>
      <c r="K14" s="50" t="str">
        <f>IF('③　リレーエントリー'!AH31="","",'③　リレーエントリー'!$AH$29)</f>
        <v/>
      </c>
      <c r="L14" s="50">
        <v>0</v>
      </c>
      <c r="M14" s="50">
        <v>2</v>
      </c>
    </row>
    <row r="15" spans="1:13" ht="18.75" customHeight="1" x14ac:dyDescent="0.15">
      <c r="A15" s="50"/>
      <c r="B15" s="50" t="str">
        <f>IF('③　リレーエントリー'!AE32="","",'③　リレーエントリー'!$N$3)</f>
        <v/>
      </c>
      <c r="C15" s="50" t="str">
        <f>IF('③　リレーエントリー'!AE32="","",'③　リレーエントリー'!$E$3&amp;" "&amp;'③　リレーエントリー'!$A$29)</f>
        <v/>
      </c>
      <c r="D15" s="50" t="str">
        <f>IF($B15="","",VLOOKUP($B15,団体一覧!$B$2:$G$58,4,FALSE))</f>
        <v/>
      </c>
      <c r="E15" s="50" t="str">
        <f>IF($B15="","",VLOOKUP($B15,団体一覧!$B$2:$G$58,5,FALSE))</f>
        <v/>
      </c>
      <c r="F15" s="50" t="str">
        <f>IF($B15="","",VLOOKUP($B15,団体一覧!$B$2:$G$58,6,FALSE))</f>
        <v/>
      </c>
      <c r="G15" s="50">
        <v>4</v>
      </c>
      <c r="H15" s="50" t="str">
        <f>IF('③　リレーエントリー'!AE32="","",'③　リレーエントリー'!AG32)</f>
        <v/>
      </c>
      <c r="I15" s="50" t="str">
        <f>IF('③　リレーエントリー'!AE32="","",'③　リレーエントリー'!AF32)</f>
        <v/>
      </c>
      <c r="J15" s="50">
        <v>22</v>
      </c>
      <c r="K15" s="50" t="str">
        <f>IF('③　リレーエントリー'!AH32="","",'③　リレーエントリー'!$AH$29)</f>
        <v/>
      </c>
      <c r="L15" s="50">
        <v>0</v>
      </c>
      <c r="M15" s="50">
        <v>2</v>
      </c>
    </row>
    <row r="16" spans="1:13" ht="18.75" customHeight="1" thickBot="1" x14ac:dyDescent="0.2">
      <c r="A16" s="50"/>
      <c r="B16" s="50" t="str">
        <f>IF('③　リレーエントリー'!AE33="","",'③　リレーエントリー'!$N$3)</f>
        <v/>
      </c>
      <c r="C16" s="50" t="str">
        <f>IF('③　リレーエントリー'!AE33="","",'③　リレーエントリー'!$E$3&amp;" "&amp;'③　リレーエントリー'!$A$29)</f>
        <v/>
      </c>
      <c r="D16" s="50" t="str">
        <f>IF($B16="","",VLOOKUP($B16,団体一覧!$B$2:$G$58,4,FALSE))</f>
        <v/>
      </c>
      <c r="E16" s="50" t="str">
        <f>IF($B16="","",VLOOKUP($B16,団体一覧!$B$2:$G$58,5,FALSE))</f>
        <v/>
      </c>
      <c r="F16" s="50" t="str">
        <f>IF($B16="","",VLOOKUP($B16,団体一覧!$B$2:$G$58,6,FALSE))</f>
        <v/>
      </c>
      <c r="G16" s="50">
        <v>5</v>
      </c>
      <c r="H16" s="50" t="str">
        <f>IF('③　リレーエントリー'!AE33="","",'③　リレーエントリー'!AG33)</f>
        <v/>
      </c>
      <c r="I16" s="50" t="str">
        <f>IF('③　リレーエントリー'!AE33="","",'③　リレーエントリー'!AF33)</f>
        <v/>
      </c>
      <c r="J16" s="50">
        <v>22</v>
      </c>
      <c r="K16" s="50" t="str">
        <f>IF('③　リレーエントリー'!AH33="","",'③　リレーエントリー'!$AH$29)</f>
        <v/>
      </c>
      <c r="L16" s="50">
        <v>0</v>
      </c>
      <c r="M16" s="50">
        <v>2</v>
      </c>
    </row>
    <row r="17" spans="1:13" ht="18.75" customHeight="1" x14ac:dyDescent="0.15">
      <c r="A17" s="52"/>
      <c r="B17" s="52" t="str">
        <f>IF('③　リレーエントリー'!AE38="","",'③　リレーエントリー'!$N$3)</f>
        <v/>
      </c>
      <c r="C17" s="52" t="str">
        <f>IF('③　リレーエントリー'!AE38="","",'③　リレーエントリー'!$E$3&amp;" "&amp;'③　リレーエントリー'!$A$38)</f>
        <v/>
      </c>
      <c r="D17" s="52" t="str">
        <f>IF($B17="","",VLOOKUP($B17,団体一覧!$B$2:$G$58,4,FALSE))</f>
        <v/>
      </c>
      <c r="E17" s="52" t="str">
        <f>IF($B17="","",VLOOKUP($B17,団体一覧!$B$2:$G$58,5,FALSE))</f>
        <v/>
      </c>
      <c r="F17" s="52" t="str">
        <f>IF($B17="","",VLOOKUP($B17,団体一覧!$B$2:$G$58,6,FALSE))</f>
        <v/>
      </c>
      <c r="G17" s="52">
        <v>1</v>
      </c>
      <c r="H17" s="52" t="str">
        <f>IF('③　リレーエントリー'!AE38="","",'③　リレーエントリー'!AG38)</f>
        <v/>
      </c>
      <c r="I17" s="52" t="str">
        <f>IF('③　リレーエントリー'!AE38="","",'③　リレーエントリー'!AF38)</f>
        <v/>
      </c>
      <c r="J17" s="52">
        <v>22</v>
      </c>
      <c r="K17" s="52" t="str">
        <f>IF('③　リレーエントリー'!AH38="","",'③　リレーエントリー'!$AH$38)</f>
        <v/>
      </c>
      <c r="L17" s="52">
        <v>0</v>
      </c>
      <c r="M17" s="52">
        <v>2</v>
      </c>
    </row>
    <row r="18" spans="1:13" ht="18.75" customHeight="1" x14ac:dyDescent="0.15">
      <c r="A18" s="50"/>
      <c r="B18" s="50" t="str">
        <f>IF('③　リレーエントリー'!AE39="","",'③　リレーエントリー'!$N$3)</f>
        <v/>
      </c>
      <c r="C18" s="50" t="str">
        <f>IF('③　リレーエントリー'!AE39="","",'③　リレーエントリー'!$E$3&amp;" "&amp;'③　リレーエントリー'!$A$38)</f>
        <v/>
      </c>
      <c r="D18" s="50" t="str">
        <f>IF($B18="","",VLOOKUP($B18,団体一覧!$B$2:$G$58,4,FALSE))</f>
        <v/>
      </c>
      <c r="E18" s="50" t="str">
        <f>IF($B18="","",VLOOKUP($B18,団体一覧!$B$2:$G$58,5,FALSE))</f>
        <v/>
      </c>
      <c r="F18" s="50" t="str">
        <f>IF($B18="","",VLOOKUP($B18,団体一覧!$B$2:$G$58,6,FALSE))</f>
        <v/>
      </c>
      <c r="G18" s="50">
        <v>2</v>
      </c>
      <c r="H18" s="50" t="str">
        <f>IF('③　リレーエントリー'!AE39="","",'③　リレーエントリー'!AG39)</f>
        <v/>
      </c>
      <c r="I18" s="50" t="str">
        <f>IF('③　リレーエントリー'!AE39="","",'③　リレーエントリー'!AF39)</f>
        <v/>
      </c>
      <c r="J18" s="50">
        <v>22</v>
      </c>
      <c r="K18" s="50" t="str">
        <f>IF('③　リレーエントリー'!AH39="","",'③　リレーエントリー'!$AH$38)</f>
        <v/>
      </c>
      <c r="L18" s="50">
        <v>0</v>
      </c>
      <c r="M18" s="50">
        <v>2</v>
      </c>
    </row>
    <row r="19" spans="1:13" ht="18.75" customHeight="1" x14ac:dyDescent="0.15">
      <c r="A19" s="50"/>
      <c r="B19" s="50" t="str">
        <f>IF('③　リレーエントリー'!AE40="","",'③　リレーエントリー'!$N$3)</f>
        <v/>
      </c>
      <c r="C19" s="50" t="str">
        <f>IF('③　リレーエントリー'!AE40="","",'③　リレーエントリー'!$E$3&amp;" "&amp;'③　リレーエントリー'!$A$38)</f>
        <v/>
      </c>
      <c r="D19" s="50" t="str">
        <f>IF($B19="","",VLOOKUP($B19,団体一覧!$B$2:$G$58,4,FALSE))</f>
        <v/>
      </c>
      <c r="E19" s="50" t="str">
        <f>IF($B19="","",VLOOKUP($B19,団体一覧!$B$2:$G$58,5,FALSE))</f>
        <v/>
      </c>
      <c r="F19" s="50" t="str">
        <f>IF($B19="","",VLOOKUP($B19,団体一覧!$B$2:$G$58,6,FALSE))</f>
        <v/>
      </c>
      <c r="G19" s="50">
        <v>3</v>
      </c>
      <c r="H19" s="50" t="str">
        <f>IF('③　リレーエントリー'!AE40="","",'③　リレーエントリー'!AG40)</f>
        <v/>
      </c>
      <c r="I19" s="50" t="str">
        <f>IF('③　リレーエントリー'!AE40="","",'③　リレーエントリー'!AF40)</f>
        <v/>
      </c>
      <c r="J19" s="50">
        <v>22</v>
      </c>
      <c r="K19" s="50" t="str">
        <f>IF('③　リレーエントリー'!AH40="","",'③　リレーエントリー'!$AH$38)</f>
        <v/>
      </c>
      <c r="L19" s="50">
        <v>0</v>
      </c>
      <c r="M19" s="50">
        <v>2</v>
      </c>
    </row>
    <row r="20" spans="1:13" ht="18.75" customHeight="1" x14ac:dyDescent="0.15">
      <c r="A20" s="50"/>
      <c r="B20" s="50" t="str">
        <f>IF('③　リレーエントリー'!AE41="","",'③　リレーエントリー'!$N$3)</f>
        <v/>
      </c>
      <c r="C20" s="50" t="str">
        <f>IF('③　リレーエントリー'!AE41="","",'③　リレーエントリー'!$E$3&amp;" "&amp;'③　リレーエントリー'!$A$38)</f>
        <v/>
      </c>
      <c r="D20" s="50" t="str">
        <f>IF($B20="","",VLOOKUP($B20,団体一覧!$B$2:$G$58,4,FALSE))</f>
        <v/>
      </c>
      <c r="E20" s="50" t="str">
        <f>IF($B20="","",VLOOKUP($B20,団体一覧!$B$2:$G$58,5,FALSE))</f>
        <v/>
      </c>
      <c r="F20" s="50" t="str">
        <f>IF($B20="","",VLOOKUP($B20,団体一覧!$B$2:$G$58,6,FALSE))</f>
        <v/>
      </c>
      <c r="G20" s="50">
        <v>4</v>
      </c>
      <c r="H20" s="50" t="str">
        <f>IF('③　リレーエントリー'!AE41="","",'③　リレーエントリー'!AG41)</f>
        <v/>
      </c>
      <c r="I20" s="50" t="str">
        <f>IF('③　リレーエントリー'!AE41="","",'③　リレーエントリー'!AF41)</f>
        <v/>
      </c>
      <c r="J20" s="50">
        <v>22</v>
      </c>
      <c r="K20" s="50" t="str">
        <f>IF('③　リレーエントリー'!AH41="","",'③　リレーエントリー'!$AH$38)</f>
        <v/>
      </c>
      <c r="L20" s="50">
        <v>0</v>
      </c>
      <c r="M20" s="50">
        <v>2</v>
      </c>
    </row>
    <row r="21" spans="1:13" ht="18.75" customHeight="1" thickBot="1" x14ac:dyDescent="0.2">
      <c r="A21" s="53"/>
      <c r="B21" s="53" t="str">
        <f>IF('③　リレーエントリー'!AE42="","",'③　リレーエントリー'!$N$3)</f>
        <v/>
      </c>
      <c r="C21" s="53" t="str">
        <f>IF('③　リレーエントリー'!AE42="","",'③　リレーエントリー'!$E$3&amp;" "&amp;'③　リレーエントリー'!$A$38)</f>
        <v/>
      </c>
      <c r="D21" s="53" t="str">
        <f>IF($B21="","",VLOOKUP($B21,団体一覧!$B$2:$G$58,4,FALSE))</f>
        <v/>
      </c>
      <c r="E21" s="53" t="str">
        <f>IF($B21="","",VLOOKUP($B21,団体一覧!$B$2:$G$58,5,FALSE))</f>
        <v/>
      </c>
      <c r="F21" s="53" t="str">
        <f>IF($B21="","",VLOOKUP($B21,団体一覧!$B$2:$G$58,6,FALSE))</f>
        <v/>
      </c>
      <c r="G21" s="53">
        <v>5</v>
      </c>
      <c r="H21" s="53" t="str">
        <f>IF('③　リレーエントリー'!AE42="","",'③　リレーエントリー'!AG42)</f>
        <v/>
      </c>
      <c r="I21" s="53" t="str">
        <f>IF('③　リレーエントリー'!AE42="","",'③　リレーエントリー'!AF42)</f>
        <v/>
      </c>
      <c r="J21" s="53">
        <v>22</v>
      </c>
      <c r="K21" s="53" t="str">
        <f>IF('③　リレーエントリー'!AH42="","",'③　リレーエントリー'!$AH$38)</f>
        <v/>
      </c>
      <c r="L21" s="53">
        <v>0</v>
      </c>
      <c r="M21" s="53">
        <v>2</v>
      </c>
    </row>
    <row r="22" spans="1:13" ht="18.75" customHeight="1" x14ac:dyDescent="0.15">
      <c r="A22" s="49"/>
      <c r="B22" s="49" t="str">
        <f>IF('③　リレーエントリー'!AE47="","",'③　リレーエントリー'!$N$3)</f>
        <v/>
      </c>
      <c r="C22" s="49" t="str">
        <f>IF('③　リレーエントリー'!AE47="","",'③　リレーエントリー'!$E$3&amp;" "&amp;'③　リレーエントリー'!$A$47)</f>
        <v/>
      </c>
      <c r="D22" s="49" t="str">
        <f>IF($B22="","",VLOOKUP($B22,団体一覧!$B$2:$G$58,4,FALSE))</f>
        <v/>
      </c>
      <c r="E22" s="49" t="str">
        <f>IF($B22="","",VLOOKUP($B22,団体一覧!$B$2:$G$58,5,FALSE))</f>
        <v/>
      </c>
      <c r="F22" s="49" t="str">
        <f>IF($B22="","",VLOOKUP($B22,団体一覧!$B$2:$G$58,6,FALSE))</f>
        <v/>
      </c>
      <c r="G22" s="49">
        <v>1</v>
      </c>
      <c r="H22" s="49" t="str">
        <f>IF('③　リレーエントリー'!AE47="","",'③　リレーエントリー'!AG47)</f>
        <v/>
      </c>
      <c r="I22" s="49" t="str">
        <f>IF('③　リレーエントリー'!AE47="","",'③　リレーエントリー'!AF47)</f>
        <v/>
      </c>
      <c r="J22" s="49">
        <v>22</v>
      </c>
      <c r="K22" s="49" t="str">
        <f>IF('③　リレーエントリー'!AH47="","",'③　リレーエントリー'!$AH$47)</f>
        <v/>
      </c>
      <c r="L22" s="49">
        <v>0</v>
      </c>
      <c r="M22" s="49">
        <v>2</v>
      </c>
    </row>
    <row r="23" spans="1:13" ht="18.75" customHeight="1" x14ac:dyDescent="0.15">
      <c r="A23" s="50"/>
      <c r="B23" s="50" t="str">
        <f>IF('③　リレーエントリー'!AE48="","",'③　リレーエントリー'!$N$3)</f>
        <v/>
      </c>
      <c r="C23" s="50" t="str">
        <f>IF('③　リレーエントリー'!AE48="","",'③　リレーエントリー'!$E$3&amp;" "&amp;'③　リレーエントリー'!$A$47)</f>
        <v/>
      </c>
      <c r="D23" s="50" t="str">
        <f>IF($B23="","",VLOOKUP($B23,団体一覧!$B$2:$G$58,4,FALSE))</f>
        <v/>
      </c>
      <c r="E23" s="50" t="str">
        <f>IF($B23="","",VLOOKUP($B23,団体一覧!$B$2:$G$58,5,FALSE))</f>
        <v/>
      </c>
      <c r="F23" s="50" t="str">
        <f>IF($B23="","",VLOOKUP($B23,団体一覧!$B$2:$G$58,6,FALSE))</f>
        <v/>
      </c>
      <c r="G23" s="50">
        <v>2</v>
      </c>
      <c r="H23" s="50" t="str">
        <f>IF('③　リレーエントリー'!AE48="","",'③　リレーエントリー'!AG48)</f>
        <v/>
      </c>
      <c r="I23" s="50" t="str">
        <f>IF('③　リレーエントリー'!AE48="","",'③　リレーエントリー'!AF48)</f>
        <v/>
      </c>
      <c r="J23" s="50">
        <v>22</v>
      </c>
      <c r="K23" s="50" t="str">
        <f>IF('③　リレーエントリー'!AH48="","",'③　リレーエントリー'!$AH$47)</f>
        <v/>
      </c>
      <c r="L23" s="50">
        <v>0</v>
      </c>
      <c r="M23" s="50">
        <v>2</v>
      </c>
    </row>
    <row r="24" spans="1:13" ht="18.75" customHeight="1" x14ac:dyDescent="0.15">
      <c r="A24" s="50"/>
      <c r="B24" s="50" t="str">
        <f>IF('③　リレーエントリー'!AE49="","",'③　リレーエントリー'!$N$3)</f>
        <v/>
      </c>
      <c r="C24" s="50" t="str">
        <f>IF('③　リレーエントリー'!AE49="","",'③　リレーエントリー'!$E$3&amp;" "&amp;'③　リレーエントリー'!$A$47)</f>
        <v/>
      </c>
      <c r="D24" s="50" t="str">
        <f>IF($B24="","",VLOOKUP($B24,団体一覧!$B$2:$G$58,4,FALSE))</f>
        <v/>
      </c>
      <c r="E24" s="50" t="str">
        <f>IF($B24="","",VLOOKUP($B24,団体一覧!$B$2:$G$58,5,FALSE))</f>
        <v/>
      </c>
      <c r="F24" s="50" t="str">
        <f>IF($B24="","",VLOOKUP($B24,団体一覧!$B$2:$G$58,6,FALSE))</f>
        <v/>
      </c>
      <c r="G24" s="50">
        <v>3</v>
      </c>
      <c r="H24" s="50" t="str">
        <f>IF('③　リレーエントリー'!AE49="","",'③　リレーエントリー'!AG49)</f>
        <v/>
      </c>
      <c r="I24" s="50" t="str">
        <f>IF('③　リレーエントリー'!AE49="","",'③　リレーエントリー'!AF49)</f>
        <v/>
      </c>
      <c r="J24" s="50">
        <v>22</v>
      </c>
      <c r="K24" s="50" t="str">
        <f>IF('③　リレーエントリー'!AH49="","",'③　リレーエントリー'!$AH$47)</f>
        <v/>
      </c>
      <c r="L24" s="50">
        <v>0</v>
      </c>
      <c r="M24" s="50">
        <v>2</v>
      </c>
    </row>
    <row r="25" spans="1:13" ht="18.75" customHeight="1" x14ac:dyDescent="0.15">
      <c r="A25" s="50"/>
      <c r="B25" s="50" t="str">
        <f>IF('③　リレーエントリー'!AE50="","",'③　リレーエントリー'!$N$3)</f>
        <v/>
      </c>
      <c r="C25" s="50" t="str">
        <f>IF('③　リレーエントリー'!AE50="","",'③　リレーエントリー'!$E$3&amp;" "&amp;'③　リレーエントリー'!$A$47)</f>
        <v/>
      </c>
      <c r="D25" s="50" t="str">
        <f>IF($B25="","",VLOOKUP($B25,団体一覧!$B$2:$G$58,4,FALSE))</f>
        <v/>
      </c>
      <c r="E25" s="50" t="str">
        <f>IF($B25="","",VLOOKUP($B25,団体一覧!$B$2:$G$58,5,FALSE))</f>
        <v/>
      </c>
      <c r="F25" s="50" t="str">
        <f>IF($B25="","",VLOOKUP($B25,団体一覧!$B$2:$G$58,6,FALSE))</f>
        <v/>
      </c>
      <c r="G25" s="50">
        <v>4</v>
      </c>
      <c r="H25" s="50" t="str">
        <f>IF('③　リレーエントリー'!AE50="","",'③　リレーエントリー'!AG50)</f>
        <v/>
      </c>
      <c r="I25" s="50" t="str">
        <f>IF('③　リレーエントリー'!AE50="","",'③　リレーエントリー'!AF50)</f>
        <v/>
      </c>
      <c r="J25" s="50">
        <v>22</v>
      </c>
      <c r="K25" s="50" t="str">
        <f>IF('③　リレーエントリー'!AH50="","",'③　リレーエントリー'!$AH$47)</f>
        <v/>
      </c>
      <c r="L25" s="50">
        <v>0</v>
      </c>
      <c r="M25" s="50">
        <v>2</v>
      </c>
    </row>
    <row r="26" spans="1:13" ht="18.75" customHeight="1" thickBot="1" x14ac:dyDescent="0.2">
      <c r="A26" s="50"/>
      <c r="B26" s="50" t="str">
        <f>IF('③　リレーエントリー'!AE51="","",'③　リレーエントリー'!$N$3)</f>
        <v/>
      </c>
      <c r="C26" s="50" t="str">
        <f>IF('③　リレーエントリー'!AE51="","",'③　リレーエントリー'!$E$3&amp;" "&amp;'③　リレーエントリー'!$A$47)</f>
        <v/>
      </c>
      <c r="D26" s="50" t="str">
        <f>IF($B26="","",VLOOKUP($B26,団体一覧!$B$2:$G$58,4,FALSE))</f>
        <v/>
      </c>
      <c r="E26" s="50" t="str">
        <f>IF($B26="","",VLOOKUP($B26,団体一覧!$B$2:$G$58,5,FALSE))</f>
        <v/>
      </c>
      <c r="F26" s="50" t="str">
        <f>IF($B26="","",VLOOKUP($B26,団体一覧!$B$2:$G$58,6,FALSE))</f>
        <v/>
      </c>
      <c r="G26" s="50">
        <v>5</v>
      </c>
      <c r="H26" s="50" t="str">
        <f>IF('③　リレーエントリー'!AE51="","",'③　リレーエントリー'!AG51)</f>
        <v/>
      </c>
      <c r="I26" s="50" t="str">
        <f>IF('③　リレーエントリー'!AE51="","",'③　リレーエントリー'!AF51)</f>
        <v/>
      </c>
      <c r="J26" s="50">
        <v>22</v>
      </c>
      <c r="K26" s="50" t="str">
        <f>IF('③　リレーエントリー'!AH51="","",'③　リレーエントリー'!$AH$47)</f>
        <v/>
      </c>
      <c r="L26" s="50">
        <v>0</v>
      </c>
      <c r="M26" s="50">
        <v>2</v>
      </c>
    </row>
    <row r="27" spans="1:13" ht="18.75" customHeight="1" x14ac:dyDescent="0.15">
      <c r="A27" s="52"/>
      <c r="B27" s="52" t="str">
        <f>IF('③　リレーエントリー'!AE56="","",'③　リレーエントリー'!$N$3)</f>
        <v/>
      </c>
      <c r="C27" s="52" t="str">
        <f>IF('③　リレーエントリー'!AE56="","",'③　リレーエントリー'!$E$3&amp;" "&amp;'③　リレーエントリー'!$A$56)</f>
        <v/>
      </c>
      <c r="D27" s="52" t="str">
        <f>IF($B27="","",VLOOKUP($B27,団体一覧!$B$2:$G$58,4,FALSE))</f>
        <v/>
      </c>
      <c r="E27" s="52" t="str">
        <f>IF($B27="","",VLOOKUP($B27,団体一覧!$B$2:$G$58,5,FALSE))</f>
        <v/>
      </c>
      <c r="F27" s="52" t="str">
        <f>IF($B27="","",VLOOKUP($B27,団体一覧!$B$2:$G$58,6,FALSE))</f>
        <v/>
      </c>
      <c r="G27" s="52">
        <v>1</v>
      </c>
      <c r="H27" s="52" t="str">
        <f>IF('③　リレーエントリー'!AE56="","",'③　リレーエントリー'!AG56)</f>
        <v/>
      </c>
      <c r="I27" s="52" t="str">
        <f>IF('③　リレーエントリー'!AE56="","",'③　リレーエントリー'!AF56)</f>
        <v/>
      </c>
      <c r="J27" s="52">
        <v>22</v>
      </c>
      <c r="K27" s="52" t="str">
        <f>IF('③　リレーエントリー'!AH56="","",'③　リレーエントリー'!$AH$56)</f>
        <v/>
      </c>
      <c r="L27" s="52">
        <v>0</v>
      </c>
      <c r="M27" s="52">
        <v>2</v>
      </c>
    </row>
    <row r="28" spans="1:13" ht="18.75" customHeight="1" x14ac:dyDescent="0.15">
      <c r="A28" s="50"/>
      <c r="B28" s="50" t="str">
        <f>IF('③　リレーエントリー'!AE57="","",'③　リレーエントリー'!$N$3)</f>
        <v/>
      </c>
      <c r="C28" s="50" t="str">
        <f>IF('③　リレーエントリー'!AE57="","",'③　リレーエントリー'!$E$3&amp;" "&amp;'③　リレーエントリー'!$A$56)</f>
        <v/>
      </c>
      <c r="D28" s="50" t="str">
        <f>IF($B28="","",VLOOKUP($B28,団体一覧!$B$2:$G$58,4,FALSE))</f>
        <v/>
      </c>
      <c r="E28" s="50" t="str">
        <f>IF($B28="","",VLOOKUP($B28,団体一覧!$B$2:$G$58,5,FALSE))</f>
        <v/>
      </c>
      <c r="F28" s="50" t="str">
        <f>IF($B28="","",VLOOKUP($B28,団体一覧!$B$2:$G$58,6,FALSE))</f>
        <v/>
      </c>
      <c r="G28" s="50">
        <v>2</v>
      </c>
      <c r="H28" s="50" t="str">
        <f>IF('③　リレーエントリー'!AE57="","",'③　リレーエントリー'!AG57)</f>
        <v/>
      </c>
      <c r="I28" s="50" t="str">
        <f>IF('③　リレーエントリー'!AE57="","",'③　リレーエントリー'!AF57)</f>
        <v/>
      </c>
      <c r="J28" s="50">
        <v>22</v>
      </c>
      <c r="K28" s="50" t="str">
        <f>IF('③　リレーエントリー'!AH57="","",'③　リレーエントリー'!$AH$56)</f>
        <v/>
      </c>
      <c r="L28" s="50">
        <v>0</v>
      </c>
      <c r="M28" s="50">
        <v>2</v>
      </c>
    </row>
    <row r="29" spans="1:13" ht="18.75" customHeight="1" x14ac:dyDescent="0.15">
      <c r="A29" s="50"/>
      <c r="B29" s="50" t="str">
        <f>IF('③　リレーエントリー'!AE58="","",'③　リレーエントリー'!$N$3)</f>
        <v/>
      </c>
      <c r="C29" s="50" t="str">
        <f>IF('③　リレーエントリー'!AE58="","",'③　リレーエントリー'!$E$3&amp;" "&amp;'③　リレーエントリー'!$A$56)</f>
        <v/>
      </c>
      <c r="D29" s="50" t="str">
        <f>IF($B29="","",VLOOKUP($B29,団体一覧!$B$2:$G$58,4,FALSE))</f>
        <v/>
      </c>
      <c r="E29" s="50" t="str">
        <f>IF($B29="","",VLOOKUP($B29,団体一覧!$B$2:$G$58,5,FALSE))</f>
        <v/>
      </c>
      <c r="F29" s="50" t="str">
        <f>IF($B29="","",VLOOKUP($B29,団体一覧!$B$2:$G$58,6,FALSE))</f>
        <v/>
      </c>
      <c r="G29" s="50">
        <v>3</v>
      </c>
      <c r="H29" s="50" t="str">
        <f>IF('③　リレーエントリー'!AE58="","",'③　リレーエントリー'!AG58)</f>
        <v/>
      </c>
      <c r="I29" s="50" t="str">
        <f>IF('③　リレーエントリー'!AE58="","",'③　リレーエントリー'!AF58)</f>
        <v/>
      </c>
      <c r="J29" s="50">
        <v>22</v>
      </c>
      <c r="K29" s="50" t="str">
        <f>IF('③　リレーエントリー'!AH58="","",'③　リレーエントリー'!$AH$56)</f>
        <v/>
      </c>
      <c r="L29" s="50">
        <v>0</v>
      </c>
      <c r="M29" s="50">
        <v>2</v>
      </c>
    </row>
    <row r="30" spans="1:13" ht="18.75" customHeight="1" x14ac:dyDescent="0.15">
      <c r="A30" s="50"/>
      <c r="B30" s="50" t="str">
        <f>IF('③　リレーエントリー'!AE59="","",'③　リレーエントリー'!$N$3)</f>
        <v/>
      </c>
      <c r="C30" s="50" t="str">
        <f>IF('③　リレーエントリー'!AE59="","",'③　リレーエントリー'!$E$3&amp;" "&amp;'③　リレーエントリー'!$A$56)</f>
        <v/>
      </c>
      <c r="D30" s="50" t="str">
        <f>IF($B30="","",VLOOKUP($B30,団体一覧!$B$2:$G$58,4,FALSE))</f>
        <v/>
      </c>
      <c r="E30" s="50" t="str">
        <f>IF($B30="","",VLOOKUP($B30,団体一覧!$B$2:$G$58,5,FALSE))</f>
        <v/>
      </c>
      <c r="F30" s="50" t="str">
        <f>IF($B30="","",VLOOKUP($B30,団体一覧!$B$2:$G$58,6,FALSE))</f>
        <v/>
      </c>
      <c r="G30" s="50">
        <v>4</v>
      </c>
      <c r="H30" s="50" t="str">
        <f>IF('③　リレーエントリー'!AE59="","",'③　リレーエントリー'!AG59)</f>
        <v/>
      </c>
      <c r="I30" s="50" t="str">
        <f>IF('③　リレーエントリー'!AE59="","",'③　リレーエントリー'!AF59)</f>
        <v/>
      </c>
      <c r="J30" s="50">
        <v>22</v>
      </c>
      <c r="K30" s="50" t="str">
        <f>IF('③　リレーエントリー'!AH59="","",'③　リレーエントリー'!$AH$56)</f>
        <v/>
      </c>
      <c r="L30" s="50">
        <v>0</v>
      </c>
      <c r="M30" s="50">
        <v>2</v>
      </c>
    </row>
    <row r="31" spans="1:13" ht="18.75" customHeight="1" x14ac:dyDescent="0.15">
      <c r="A31" s="50"/>
      <c r="B31" s="50" t="str">
        <f>IF('③　リレーエントリー'!AE60="","",'③　リレーエントリー'!$N$3)</f>
        <v/>
      </c>
      <c r="C31" s="50" t="str">
        <f>IF('③　リレーエントリー'!AE60="","",'③　リレーエントリー'!$E$3&amp;" "&amp;'③　リレーエントリー'!$A$56)</f>
        <v/>
      </c>
      <c r="D31" s="50" t="str">
        <f>IF($B31="","",VLOOKUP($B31,団体一覧!$B$2:$G$58,4,FALSE))</f>
        <v/>
      </c>
      <c r="E31" s="50" t="str">
        <f>IF($B31="","",VLOOKUP($B31,団体一覧!$B$2:$G$58,5,FALSE))</f>
        <v/>
      </c>
      <c r="F31" s="50" t="str">
        <f>IF($B31="","",VLOOKUP($B31,団体一覧!$B$2:$G$58,6,FALSE))</f>
        <v/>
      </c>
      <c r="G31" s="50">
        <v>5</v>
      </c>
      <c r="H31" s="50" t="str">
        <f>IF('③　リレーエントリー'!AE60="","",'③　リレーエントリー'!AG60)</f>
        <v/>
      </c>
      <c r="I31" s="50" t="str">
        <f>IF('③　リレーエントリー'!AE60="","",'③　リレーエントリー'!AF60)</f>
        <v/>
      </c>
      <c r="J31" s="50">
        <v>22</v>
      </c>
      <c r="K31" s="50" t="str">
        <f>IF('③　リレーエントリー'!AH60="","",'③　リレーエントリー'!$AH$56)</f>
        <v/>
      </c>
      <c r="L31" s="50">
        <v>0</v>
      </c>
      <c r="M31" s="50">
        <v>2</v>
      </c>
    </row>
  </sheetData>
  <sheetProtection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workbookViewId="0">
      <selection activeCell="O10" sqref="O10"/>
    </sheetView>
  </sheetViews>
  <sheetFormatPr defaultColWidth="5" defaultRowHeight="13.5" x14ac:dyDescent="0.15"/>
  <cols>
    <col min="1" max="16384" width="5" style="93"/>
  </cols>
  <sheetData>
    <row r="1" spans="1:14" ht="34.5" customHeight="1" x14ac:dyDescent="0.15">
      <c r="A1" s="231" t="s">
        <v>352</v>
      </c>
      <c r="B1" s="231"/>
      <c r="C1" s="231"/>
      <c r="D1" s="231"/>
      <c r="E1" s="231"/>
      <c r="F1" s="231"/>
    </row>
    <row r="2" spans="1:14" ht="14.25" thickBot="1" x14ac:dyDescent="0.2"/>
    <row r="3" spans="1:14" s="212" customFormat="1" ht="44.25" customHeight="1" x14ac:dyDescent="0.15">
      <c r="A3" s="232" t="s">
        <v>111</v>
      </c>
      <c r="B3" s="233"/>
      <c r="C3" s="233"/>
      <c r="D3" s="233"/>
      <c r="E3" s="233"/>
      <c r="F3" s="233"/>
      <c r="G3" s="219"/>
      <c r="H3" s="219"/>
      <c r="I3" s="219"/>
      <c r="J3" s="219"/>
      <c r="K3" s="219"/>
      <c r="L3" s="219"/>
      <c r="M3" s="219"/>
      <c r="N3" s="220"/>
    </row>
    <row r="4" spans="1:14" s="212" customFormat="1" ht="44.25" customHeight="1" x14ac:dyDescent="0.15">
      <c r="A4" s="234" t="s">
        <v>113</v>
      </c>
      <c r="B4" s="235"/>
      <c r="C4" s="235"/>
      <c r="D4" s="235"/>
      <c r="E4" s="235"/>
      <c r="F4" s="235"/>
      <c r="G4" s="221" t="str">
        <f>IF(G3="","",VLOOKUP(G3,団体一覧!$A:$G,2,FALSE))</f>
        <v/>
      </c>
      <c r="H4" s="221"/>
      <c r="I4" s="221"/>
      <c r="J4" s="221"/>
      <c r="K4" s="221"/>
      <c r="L4" s="221"/>
      <c r="M4" s="221"/>
      <c r="N4" s="222"/>
    </row>
    <row r="5" spans="1:14" s="212" customFormat="1" ht="44.25" customHeight="1" x14ac:dyDescent="0.15">
      <c r="A5" s="234" t="s">
        <v>324</v>
      </c>
      <c r="B5" s="235"/>
      <c r="C5" s="235"/>
      <c r="D5" s="235"/>
      <c r="E5" s="235"/>
      <c r="F5" s="235"/>
      <c r="G5" s="223"/>
      <c r="H5" s="223"/>
      <c r="I5" s="223"/>
      <c r="J5" s="223"/>
      <c r="K5" s="223"/>
      <c r="L5" s="223"/>
      <c r="M5" s="223"/>
      <c r="N5" s="224"/>
    </row>
    <row r="6" spans="1:14" s="212" customFormat="1" ht="44.25" customHeight="1" thickBot="1" x14ac:dyDescent="0.2">
      <c r="A6" s="234" t="s">
        <v>353</v>
      </c>
      <c r="B6" s="235"/>
      <c r="C6" s="235"/>
      <c r="D6" s="235"/>
      <c r="E6" s="235"/>
      <c r="F6" s="235"/>
      <c r="G6" s="223"/>
      <c r="H6" s="223"/>
      <c r="I6" s="223"/>
      <c r="J6" s="223"/>
      <c r="K6" s="225"/>
      <c r="L6" s="225"/>
      <c r="M6" s="225"/>
      <c r="N6" s="226"/>
    </row>
    <row r="7" spans="1:14" s="212" customFormat="1" ht="44.25" customHeight="1" thickBot="1" x14ac:dyDescent="0.2">
      <c r="A7" s="236" t="s">
        <v>354</v>
      </c>
      <c r="B7" s="237"/>
      <c r="C7" s="237"/>
      <c r="D7" s="237"/>
      <c r="E7" s="237"/>
      <c r="F7" s="237"/>
      <c r="G7" s="227"/>
      <c r="H7" s="228"/>
      <c r="I7" s="229" t="s">
        <v>355</v>
      </c>
      <c r="J7" s="230"/>
      <c r="K7" s="213"/>
      <c r="L7" s="214"/>
      <c r="M7" s="214"/>
      <c r="N7" s="214"/>
    </row>
    <row r="8" spans="1:14" s="212" customFormat="1" ht="43.5" customHeight="1" x14ac:dyDescent="0.15">
      <c r="A8" s="232" t="s">
        <v>356</v>
      </c>
      <c r="B8" s="233"/>
      <c r="C8" s="233"/>
      <c r="D8" s="233"/>
      <c r="E8" s="233"/>
      <c r="F8" s="233"/>
      <c r="G8" s="238">
        <f>COUNT('②　一覧'!D12:D161)</f>
        <v>0</v>
      </c>
      <c r="H8" s="239"/>
      <c r="I8" s="240" t="s">
        <v>357</v>
      </c>
      <c r="J8" s="241"/>
    </row>
    <row r="9" spans="1:14" s="212" customFormat="1" ht="43.5" customHeight="1" thickBot="1" x14ac:dyDescent="0.2">
      <c r="A9" s="254" t="s">
        <v>359</v>
      </c>
      <c r="B9" s="255"/>
      <c r="C9" s="255"/>
      <c r="D9" s="255"/>
      <c r="E9" s="255"/>
      <c r="F9" s="255"/>
      <c r="G9" s="256" t="str">
        <f>IF(G8&lt;6,"0",IF(AND(G8&gt;=6,G8&lt;20),"1",IF(AND(G8&gt;=20,G8&lt;30),"2","3")))</f>
        <v>0</v>
      </c>
      <c r="H9" s="257"/>
      <c r="I9" s="258" t="s">
        <v>357</v>
      </c>
      <c r="J9" s="259"/>
    </row>
    <row r="10" spans="1:14" s="212" customFormat="1" ht="44.25" customHeight="1" x14ac:dyDescent="0.15">
      <c r="A10" s="242" t="s">
        <v>358</v>
      </c>
      <c r="B10" s="243"/>
      <c r="C10" s="243"/>
      <c r="D10" s="243"/>
      <c r="E10" s="243"/>
      <c r="F10" s="243"/>
      <c r="G10" s="248"/>
      <c r="H10" s="248"/>
      <c r="I10" s="248"/>
      <c r="J10" s="248"/>
      <c r="K10" s="248"/>
      <c r="L10" s="248"/>
      <c r="M10" s="248"/>
      <c r="N10" s="249"/>
    </row>
    <row r="11" spans="1:14" s="212" customFormat="1" ht="44.25" customHeight="1" x14ac:dyDescent="0.15">
      <c r="A11" s="244"/>
      <c r="B11" s="245"/>
      <c r="C11" s="245"/>
      <c r="D11" s="245"/>
      <c r="E11" s="245"/>
      <c r="F11" s="245"/>
      <c r="G11" s="250"/>
      <c r="H11" s="250"/>
      <c r="I11" s="250"/>
      <c r="J11" s="250"/>
      <c r="K11" s="250"/>
      <c r="L11" s="250"/>
      <c r="M11" s="250"/>
      <c r="N11" s="251"/>
    </row>
    <row r="12" spans="1:14" s="212" customFormat="1" ht="44.25" customHeight="1" thickBot="1" x14ac:dyDescent="0.2">
      <c r="A12" s="246"/>
      <c r="B12" s="247"/>
      <c r="C12" s="247"/>
      <c r="D12" s="247"/>
      <c r="E12" s="247"/>
      <c r="F12" s="247"/>
      <c r="G12" s="252"/>
      <c r="H12" s="252"/>
      <c r="I12" s="252"/>
      <c r="J12" s="252"/>
      <c r="K12" s="252"/>
      <c r="L12" s="252"/>
      <c r="M12" s="252"/>
      <c r="N12" s="253"/>
    </row>
    <row r="13" spans="1:14" s="212" customFormat="1" x14ac:dyDescent="0.15"/>
    <row r="14" spans="1:14" s="212" customFormat="1" x14ac:dyDescent="0.15"/>
    <row r="15" spans="1:14" s="212" customFormat="1" x14ac:dyDescent="0.15"/>
    <row r="16" spans="1:14" s="212" customFormat="1" x14ac:dyDescent="0.15"/>
    <row r="17" s="212" customFormat="1" x14ac:dyDescent="0.15"/>
    <row r="18" s="212" customFormat="1" x14ac:dyDescent="0.15"/>
    <row r="19" s="212" customFormat="1" x14ac:dyDescent="0.15"/>
    <row r="20" s="212" customFormat="1" x14ac:dyDescent="0.15"/>
    <row r="21" s="212" customFormat="1" x14ac:dyDescent="0.15"/>
    <row r="22" s="212" customFormat="1" x14ac:dyDescent="0.15"/>
    <row r="23" s="212" customFormat="1" x14ac:dyDescent="0.15"/>
    <row r="24" s="212" customFormat="1" x14ac:dyDescent="0.15"/>
    <row r="25" s="212" customFormat="1" x14ac:dyDescent="0.15"/>
    <row r="26" s="212" customFormat="1" x14ac:dyDescent="0.15"/>
    <row r="27" s="212" customFormat="1" x14ac:dyDescent="0.15"/>
    <row r="28" s="212" customFormat="1" x14ac:dyDescent="0.15"/>
    <row r="29" s="212" customFormat="1" x14ac:dyDescent="0.15"/>
    <row r="30" s="212" customFormat="1" x14ac:dyDescent="0.15"/>
    <row r="31" s="212" customFormat="1" x14ac:dyDescent="0.15"/>
    <row r="32" s="212" customFormat="1" x14ac:dyDescent="0.15"/>
    <row r="33" s="212" customFormat="1" x14ac:dyDescent="0.15"/>
    <row r="34" s="212" customFormat="1" x14ac:dyDescent="0.15"/>
    <row r="35" s="212" customFormat="1" x14ac:dyDescent="0.15"/>
    <row r="36" s="212" customFormat="1" x14ac:dyDescent="0.15"/>
    <row r="37" s="212" customFormat="1" x14ac:dyDescent="0.15"/>
    <row r="38" s="212" customFormat="1" x14ac:dyDescent="0.15"/>
    <row r="39" s="212" customFormat="1" x14ac:dyDescent="0.15"/>
    <row r="40" s="212" customFormat="1" x14ac:dyDescent="0.15"/>
    <row r="41" s="212" customFormat="1" x14ac:dyDescent="0.15"/>
    <row r="42" s="212" customFormat="1" x14ac:dyDescent="0.15"/>
    <row r="43" s="212" customFormat="1" x14ac:dyDescent="0.15"/>
    <row r="44" s="212" customFormat="1" x14ac:dyDescent="0.15"/>
    <row r="45" s="212" customFormat="1" x14ac:dyDescent="0.15"/>
    <row r="46" s="212" customFormat="1" x14ac:dyDescent="0.15"/>
    <row r="47" s="212" customFormat="1" x14ac:dyDescent="0.15"/>
    <row r="48" s="212" customFormat="1" x14ac:dyDescent="0.15"/>
    <row r="49" s="212" customFormat="1" x14ac:dyDescent="0.15"/>
    <row r="50" s="212" customFormat="1" x14ac:dyDescent="0.15"/>
    <row r="51" s="212" customFormat="1" x14ac:dyDescent="0.15"/>
    <row r="52" s="212" customFormat="1" x14ac:dyDescent="0.15"/>
    <row r="53" s="212" customFormat="1" x14ac:dyDescent="0.15"/>
    <row r="54" s="212" customFormat="1" x14ac:dyDescent="0.15"/>
    <row r="55" s="212" customFormat="1" x14ac:dyDescent="0.15"/>
    <row r="56" s="212" customFormat="1" x14ac:dyDescent="0.15"/>
    <row r="57" s="212" customFormat="1" x14ac:dyDescent="0.15"/>
    <row r="58" s="212" customFormat="1" x14ac:dyDescent="0.15"/>
    <row r="59" s="212" customFormat="1" x14ac:dyDescent="0.15"/>
    <row r="60" s="212" customFormat="1" x14ac:dyDescent="0.15"/>
    <row r="61" s="212" customFormat="1" x14ac:dyDescent="0.15"/>
    <row r="62" s="212" customFormat="1" x14ac:dyDescent="0.15"/>
    <row r="63" s="212" customFormat="1" x14ac:dyDescent="0.15"/>
    <row r="64" s="212" customFormat="1" x14ac:dyDescent="0.15"/>
    <row r="65" s="212" customFormat="1" x14ac:dyDescent="0.15"/>
    <row r="66" s="212" customFormat="1" x14ac:dyDescent="0.15"/>
    <row r="67" s="212" customFormat="1" x14ac:dyDescent="0.15"/>
    <row r="68" s="212" customFormat="1" x14ac:dyDescent="0.15"/>
    <row r="69" s="212" customFormat="1" x14ac:dyDescent="0.15"/>
    <row r="70" s="212" customFormat="1" x14ac:dyDescent="0.15"/>
    <row r="71" s="212" customFormat="1" x14ac:dyDescent="0.15"/>
    <row r="72" s="212" customFormat="1" x14ac:dyDescent="0.15"/>
    <row r="73" s="212" customFormat="1" x14ac:dyDescent="0.15"/>
    <row r="74" s="212" customFormat="1" x14ac:dyDescent="0.15"/>
    <row r="75" s="212" customFormat="1" x14ac:dyDescent="0.15"/>
    <row r="76" s="212" customFormat="1" x14ac:dyDescent="0.15"/>
    <row r="77" s="212" customFormat="1" x14ac:dyDescent="0.15"/>
    <row r="78" s="212" customFormat="1" x14ac:dyDescent="0.15"/>
    <row r="79" s="212" customFormat="1" x14ac:dyDescent="0.15"/>
    <row r="80" s="212" customFormat="1" x14ac:dyDescent="0.15"/>
    <row r="81" s="212" customFormat="1" x14ac:dyDescent="0.15"/>
    <row r="82" s="212" customFormat="1" x14ac:dyDescent="0.15"/>
    <row r="83" s="212" customFormat="1" x14ac:dyDescent="0.15"/>
    <row r="84" s="212" customFormat="1" x14ac:dyDescent="0.15"/>
  </sheetData>
  <sheetProtection sheet="1" objects="1" scenarios="1"/>
  <protectedRanges>
    <protectedRange sqref="G3 G5:N6 G7 G10:N12" name="範囲1"/>
  </protectedRanges>
  <mergeCells count="22">
    <mergeCell ref="A7:F7"/>
    <mergeCell ref="A8:F8"/>
    <mergeCell ref="G8:H8"/>
    <mergeCell ref="I8:J8"/>
    <mergeCell ref="A10:F12"/>
    <mergeCell ref="G10:N10"/>
    <mergeCell ref="G11:N11"/>
    <mergeCell ref="G12:N12"/>
    <mergeCell ref="A9:F9"/>
    <mergeCell ref="G9:H9"/>
    <mergeCell ref="I9:J9"/>
    <mergeCell ref="A1:F1"/>
    <mergeCell ref="A3:F3"/>
    <mergeCell ref="A4:F4"/>
    <mergeCell ref="A5:F5"/>
    <mergeCell ref="A6:F6"/>
    <mergeCell ref="G3:N3"/>
    <mergeCell ref="G4:N4"/>
    <mergeCell ref="G5:N5"/>
    <mergeCell ref="G6:N6"/>
    <mergeCell ref="G7:H7"/>
    <mergeCell ref="I7:J7"/>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団体一覧!$A$2:$A$58</xm:f>
          </x14:formula1>
          <xm:sqref>G3:N3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161"/>
  <sheetViews>
    <sheetView tabSelected="1" workbookViewId="0">
      <pane ySplit="11" topLeftCell="A12" activePane="bottomLeft" state="frozen"/>
      <selection pane="bottomLeft" activeCell="H13" sqref="H13"/>
    </sheetView>
  </sheetViews>
  <sheetFormatPr defaultRowHeight="14.25" x14ac:dyDescent="0.15"/>
  <cols>
    <col min="1" max="1" width="4.125" style="83" bestFit="1" customWidth="1"/>
    <col min="2" max="2" width="5.375" style="83" customWidth="1"/>
    <col min="3" max="3" width="7.5" style="83" customWidth="1"/>
    <col min="4" max="5" width="9.25" style="83" customWidth="1"/>
    <col min="6" max="7" width="10" style="83" customWidth="1"/>
    <col min="8" max="9" width="5.125" style="83" customWidth="1"/>
    <col min="10" max="10" width="13.875" style="83" customWidth="1"/>
    <col min="11" max="11" width="10.5" style="83" customWidth="1"/>
    <col min="12" max="12" width="17.5" style="83" customWidth="1"/>
    <col min="13" max="13" width="11.25" style="83" customWidth="1"/>
    <col min="14" max="14" width="13.875" style="83" customWidth="1"/>
    <col min="15" max="15" width="5.5" style="83" customWidth="1"/>
    <col min="16" max="16" width="10.5" style="83" customWidth="1"/>
    <col min="17" max="17" width="17.5" style="83" customWidth="1"/>
    <col min="18" max="18" width="11.25" style="83" customWidth="1"/>
    <col min="19" max="19" width="0.875" style="83" customWidth="1"/>
    <col min="20" max="20" width="9" style="84" hidden="1" customWidth="1"/>
    <col min="21" max="21" width="9.25" style="83" hidden="1" customWidth="1"/>
    <col min="22" max="22" width="9.75" style="90" hidden="1" customWidth="1"/>
    <col min="23" max="23" width="11" style="90" hidden="1" customWidth="1"/>
    <col min="24" max="24" width="11" style="84" hidden="1" customWidth="1"/>
    <col min="25" max="25" width="8.5" style="84" hidden="1" customWidth="1"/>
    <col min="26" max="26" width="9.5" style="84" hidden="1" customWidth="1"/>
    <col min="27" max="27" width="13.5" style="84" hidden="1" customWidth="1"/>
    <col min="28" max="28" width="13.5" style="90" hidden="1" customWidth="1"/>
    <col min="29" max="29" width="12.5" style="84" hidden="1" customWidth="1"/>
    <col min="30" max="30" width="13" style="84" hidden="1" customWidth="1"/>
    <col min="31" max="34" width="5.25" style="90" hidden="1" customWidth="1"/>
    <col min="35" max="35" width="13" style="90" hidden="1" customWidth="1"/>
    <col min="36" max="36" width="9.875" style="90" hidden="1" customWidth="1"/>
    <col min="37" max="44" width="17.25" style="90" hidden="1" customWidth="1"/>
    <col min="45" max="45" width="9" style="90" hidden="1" customWidth="1"/>
    <col min="46" max="46" width="9" style="90" customWidth="1"/>
    <col min="47" max="47" width="9" style="90"/>
    <col min="48" max="16384" width="9" style="84"/>
  </cols>
  <sheetData>
    <row r="1" spans="1:47" s="78" customFormat="1" ht="36.75" customHeight="1" x14ac:dyDescent="0.15">
      <c r="A1" s="263" t="s">
        <v>373</v>
      </c>
      <c r="B1" s="263"/>
      <c r="C1" s="263"/>
      <c r="D1" s="263"/>
      <c r="E1" s="263"/>
      <c r="F1" s="263"/>
      <c r="G1" s="263"/>
      <c r="H1" s="263"/>
      <c r="I1" s="263"/>
      <c r="J1" s="263"/>
      <c r="K1" s="263"/>
      <c r="L1" s="263"/>
      <c r="M1" s="263"/>
      <c r="N1" s="263"/>
      <c r="O1" s="263"/>
      <c r="P1" s="263"/>
      <c r="Q1" s="263"/>
      <c r="R1" s="263"/>
      <c r="S1" s="54"/>
      <c r="V1" s="138"/>
      <c r="W1" s="138"/>
      <c r="AB1" s="138"/>
      <c r="AE1" s="138"/>
      <c r="AF1" s="138"/>
      <c r="AG1" s="138"/>
      <c r="AH1" s="138"/>
      <c r="AI1" s="138"/>
      <c r="AJ1" s="138"/>
      <c r="AK1" s="138"/>
      <c r="AL1" s="138"/>
      <c r="AM1" s="138"/>
      <c r="AN1" s="138"/>
      <c r="AO1" s="138"/>
      <c r="AP1" s="138"/>
      <c r="AQ1" s="138"/>
      <c r="AR1" s="138"/>
      <c r="AS1" s="138"/>
      <c r="AT1" s="138"/>
      <c r="AU1" s="138"/>
    </row>
    <row r="2" spans="1:47" s="78" customFormat="1" ht="9.75" customHeight="1" thickBot="1" x14ac:dyDescent="0.2">
      <c r="A2" s="55"/>
      <c r="B2" s="55"/>
      <c r="C2" s="55"/>
      <c r="D2" s="55"/>
      <c r="E2" s="55"/>
      <c r="F2" s="55"/>
      <c r="G2" s="55"/>
      <c r="H2" s="55"/>
      <c r="I2" s="55"/>
      <c r="J2" s="55"/>
      <c r="K2" s="55"/>
      <c r="L2" s="55"/>
      <c r="M2" s="55"/>
      <c r="N2" s="55"/>
      <c r="O2" s="55"/>
      <c r="P2" s="55"/>
      <c r="Q2" s="55"/>
      <c r="R2" s="55"/>
      <c r="S2" s="55"/>
      <c r="U2" s="79"/>
      <c r="V2" s="138"/>
      <c r="W2" s="138"/>
      <c r="AB2" s="138"/>
      <c r="AE2" s="138"/>
      <c r="AF2" s="138"/>
      <c r="AG2" s="138"/>
      <c r="AH2" s="138"/>
      <c r="AI2" s="138"/>
      <c r="AJ2" s="138"/>
      <c r="AK2" s="138"/>
      <c r="AL2" s="138"/>
      <c r="AM2" s="138"/>
      <c r="AN2" s="138"/>
      <c r="AO2" s="138"/>
      <c r="AP2" s="138"/>
      <c r="AQ2" s="138"/>
      <c r="AR2" s="138"/>
      <c r="AS2" s="138"/>
      <c r="AT2" s="138"/>
      <c r="AU2" s="138"/>
    </row>
    <row r="3" spans="1:47" s="80" customFormat="1" ht="33" customHeight="1" thickBot="1" x14ac:dyDescent="0.2">
      <c r="A3" s="274" t="s">
        <v>111</v>
      </c>
      <c r="B3" s="275"/>
      <c r="C3" s="275"/>
      <c r="D3" s="275"/>
      <c r="E3" s="265" t="str">
        <f>IF('①　初期設定'!G3="","",'①　初期設定'!G3)</f>
        <v/>
      </c>
      <c r="F3" s="266"/>
      <c r="G3" s="266"/>
      <c r="H3" s="266"/>
      <c r="I3" s="267"/>
      <c r="J3" s="56" t="s">
        <v>113</v>
      </c>
      <c r="K3" s="278" t="str">
        <f>IF(E3="","",VLOOKUP(E3,団体一覧!$A:$G,2,FALSE))</f>
        <v/>
      </c>
      <c r="L3" s="279"/>
      <c r="M3" s="57"/>
      <c r="N3" s="57"/>
      <c r="O3" s="57"/>
      <c r="P3" s="57"/>
      <c r="Q3" s="58" t="s">
        <v>115</v>
      </c>
      <c r="R3" s="58"/>
      <c r="S3" s="59"/>
      <c r="U3" s="81"/>
      <c r="V3" s="139"/>
      <c r="W3" s="139"/>
      <c r="AB3" s="139"/>
      <c r="AE3" s="139"/>
      <c r="AF3" s="139"/>
      <c r="AG3" s="139"/>
      <c r="AH3" s="139"/>
      <c r="AI3" s="139"/>
      <c r="AJ3" s="139"/>
      <c r="AK3" s="139"/>
      <c r="AL3" s="139"/>
      <c r="AM3" s="139"/>
      <c r="AN3" s="139"/>
      <c r="AO3" s="139"/>
      <c r="AP3" s="139"/>
      <c r="AQ3" s="139"/>
      <c r="AR3" s="139"/>
      <c r="AS3" s="139"/>
      <c r="AT3" s="139"/>
      <c r="AU3" s="139"/>
    </row>
    <row r="4" spans="1:47" s="80" customFormat="1" ht="33" customHeight="1" thickBot="1" x14ac:dyDescent="0.2">
      <c r="A4" s="276" t="s">
        <v>112</v>
      </c>
      <c r="B4" s="277"/>
      <c r="C4" s="277"/>
      <c r="D4" s="277"/>
      <c r="E4" s="268" t="str">
        <f>IF('①　初期設定'!G5="","",'①　初期設定'!G5)</f>
        <v/>
      </c>
      <c r="F4" s="269"/>
      <c r="G4" s="269"/>
      <c r="H4" s="269"/>
      <c r="I4" s="270"/>
      <c r="J4" s="60" t="s">
        <v>114</v>
      </c>
      <c r="K4" s="269" t="str">
        <f>IF('①　初期設定'!G6="","",'①　初期設定'!G6)</f>
        <v/>
      </c>
      <c r="L4" s="269"/>
      <c r="M4" s="270"/>
      <c r="N4" s="57"/>
      <c r="O4" s="57"/>
      <c r="P4" s="57"/>
      <c r="Q4" s="57"/>
      <c r="R4" s="57"/>
      <c r="S4" s="57"/>
      <c r="U4" s="82"/>
      <c r="V4" s="139" t="str">
        <f>IF(K3="","",K3)</f>
        <v/>
      </c>
      <c r="W4" s="139"/>
      <c r="AB4" s="139"/>
      <c r="AE4" s="139"/>
      <c r="AF4" s="139"/>
      <c r="AG4" s="139"/>
      <c r="AH4" s="139"/>
      <c r="AI4" s="139"/>
      <c r="AJ4" s="139"/>
      <c r="AK4" s="139"/>
      <c r="AL4" s="139"/>
      <c r="AM4" s="139"/>
      <c r="AN4" s="139"/>
      <c r="AO4" s="139"/>
      <c r="AP4" s="139"/>
      <c r="AQ4" s="139"/>
      <c r="AR4" s="139"/>
      <c r="AS4" s="139"/>
      <c r="AT4" s="139"/>
      <c r="AU4" s="139"/>
    </row>
    <row r="5" spans="1:47" ht="5.25" customHeight="1" x14ac:dyDescent="0.15">
      <c r="A5" s="61"/>
      <c r="B5" s="61"/>
      <c r="C5" s="61"/>
      <c r="D5" s="61"/>
      <c r="E5" s="61"/>
      <c r="F5" s="61"/>
      <c r="G5" s="61"/>
      <c r="H5" s="61"/>
      <c r="I5" s="61"/>
      <c r="J5" s="61"/>
      <c r="K5" s="61"/>
      <c r="L5" s="61"/>
      <c r="M5" s="61"/>
      <c r="N5" s="61"/>
      <c r="O5" s="61"/>
      <c r="P5" s="61"/>
      <c r="Q5" s="61"/>
      <c r="R5" s="61"/>
      <c r="S5" s="61"/>
    </row>
    <row r="6" spans="1:47" ht="18.75" x14ac:dyDescent="0.15">
      <c r="A6" s="271" t="s">
        <v>116</v>
      </c>
      <c r="B6" s="271"/>
      <c r="C6" s="271"/>
      <c r="D6" s="61"/>
      <c r="E6" s="61"/>
      <c r="F6" s="61"/>
      <c r="G6" s="61"/>
      <c r="H6" s="61"/>
      <c r="I6" s="61"/>
      <c r="J6" s="61"/>
      <c r="K6" s="61"/>
      <c r="L6" s="61"/>
      <c r="M6" s="61"/>
      <c r="N6" s="61"/>
      <c r="O6" s="61"/>
      <c r="P6" s="61"/>
      <c r="Q6" s="61"/>
      <c r="R6" s="61"/>
      <c r="S6" s="61"/>
    </row>
    <row r="7" spans="1:47" ht="24" customHeight="1" x14ac:dyDescent="0.15">
      <c r="A7" s="61"/>
      <c r="B7" s="264" t="s">
        <v>117</v>
      </c>
      <c r="C7" s="264"/>
      <c r="D7" s="264"/>
      <c r="E7" s="264"/>
      <c r="F7" s="264"/>
      <c r="G7" s="264"/>
      <c r="H7" s="264"/>
      <c r="I7" s="264"/>
      <c r="J7" s="264"/>
      <c r="K7" s="264"/>
      <c r="L7" s="264"/>
      <c r="M7" s="264"/>
      <c r="N7" s="264"/>
      <c r="O7" s="264"/>
      <c r="P7" s="264"/>
      <c r="Q7" s="264"/>
      <c r="R7" s="61"/>
      <c r="S7" s="61"/>
      <c r="U7" s="85"/>
    </row>
    <row r="8" spans="1:47" ht="21" customHeight="1" x14ac:dyDescent="0.15">
      <c r="A8" s="61"/>
      <c r="B8" s="264" t="s">
        <v>118</v>
      </c>
      <c r="C8" s="264"/>
      <c r="D8" s="264"/>
      <c r="E8" s="264"/>
      <c r="F8" s="264"/>
      <c r="G8" s="264"/>
      <c r="H8" s="264"/>
      <c r="I8" s="264"/>
      <c r="J8" s="264"/>
      <c r="K8" s="264"/>
      <c r="L8" s="264"/>
      <c r="M8" s="264"/>
      <c r="N8" s="264"/>
      <c r="O8" s="264"/>
      <c r="P8" s="264"/>
      <c r="Q8" s="264"/>
      <c r="R8" s="61"/>
      <c r="S8" s="61"/>
      <c r="U8" s="85"/>
    </row>
    <row r="9" spans="1:47" ht="7.5" customHeight="1" thickBot="1" x14ac:dyDescent="0.2">
      <c r="A9" s="61"/>
      <c r="B9" s="61"/>
      <c r="C9" s="61"/>
      <c r="D9" s="61"/>
      <c r="E9" s="61"/>
      <c r="F9" s="61"/>
      <c r="G9" s="61"/>
      <c r="H9" s="61"/>
      <c r="I9" s="61"/>
      <c r="J9" s="61"/>
      <c r="K9" s="61"/>
      <c r="L9" s="61"/>
      <c r="M9" s="61"/>
      <c r="N9" s="61"/>
      <c r="O9" s="61"/>
      <c r="P9" s="61"/>
      <c r="Q9" s="61"/>
      <c r="R9" s="61"/>
      <c r="S9" s="61"/>
    </row>
    <row r="10" spans="1:47" x14ac:dyDescent="0.15">
      <c r="A10" s="62"/>
      <c r="B10" s="260" t="s">
        <v>39</v>
      </c>
      <c r="C10" s="261"/>
      <c r="D10" s="261" t="s">
        <v>37</v>
      </c>
      <c r="E10" s="261"/>
      <c r="F10" s="261" t="s">
        <v>38</v>
      </c>
      <c r="G10" s="261"/>
      <c r="H10" s="261" t="s">
        <v>41</v>
      </c>
      <c r="I10" s="261" t="s">
        <v>42</v>
      </c>
      <c r="J10" s="261" t="s">
        <v>43</v>
      </c>
      <c r="K10" s="261" t="s">
        <v>45</v>
      </c>
      <c r="L10" s="261" t="s">
        <v>44</v>
      </c>
      <c r="M10" s="261" t="s">
        <v>47</v>
      </c>
      <c r="N10" s="261" t="s">
        <v>46</v>
      </c>
      <c r="O10" s="261" t="s">
        <v>90</v>
      </c>
      <c r="P10" s="261" t="s">
        <v>45</v>
      </c>
      <c r="Q10" s="261" t="s">
        <v>44</v>
      </c>
      <c r="R10" s="272" t="s">
        <v>47</v>
      </c>
      <c r="S10" s="59"/>
      <c r="U10" s="86"/>
    </row>
    <row r="11" spans="1:47" s="80" customFormat="1" ht="15" thickBot="1" x14ac:dyDescent="0.2">
      <c r="A11" s="63"/>
      <c r="B11" s="64" t="s">
        <v>40</v>
      </c>
      <c r="C11" s="65" t="s">
        <v>34</v>
      </c>
      <c r="D11" s="65" t="s">
        <v>35</v>
      </c>
      <c r="E11" s="65" t="s">
        <v>36</v>
      </c>
      <c r="F11" s="65" t="s">
        <v>35</v>
      </c>
      <c r="G11" s="65" t="s">
        <v>36</v>
      </c>
      <c r="H11" s="262"/>
      <c r="I11" s="262"/>
      <c r="J11" s="262"/>
      <c r="K11" s="262"/>
      <c r="L11" s="262"/>
      <c r="M11" s="262"/>
      <c r="N11" s="262"/>
      <c r="O11" s="262"/>
      <c r="P11" s="262"/>
      <c r="Q11" s="262"/>
      <c r="R11" s="273"/>
      <c r="S11" s="59"/>
      <c r="U11" s="87"/>
      <c r="V11" s="90" t="s">
        <v>297</v>
      </c>
      <c r="W11" s="90" t="s">
        <v>298</v>
      </c>
      <c r="X11" s="88" t="s">
        <v>2</v>
      </c>
      <c r="Y11" s="88" t="s">
        <v>3</v>
      </c>
      <c r="Z11" s="88" t="s">
        <v>4</v>
      </c>
      <c r="AA11" s="88" t="s">
        <v>5</v>
      </c>
      <c r="AB11" s="90" t="s">
        <v>297</v>
      </c>
      <c r="AC11" s="88" t="s">
        <v>6</v>
      </c>
      <c r="AD11" s="88" t="s">
        <v>7</v>
      </c>
      <c r="AE11" s="90" t="s">
        <v>299</v>
      </c>
      <c r="AF11" s="90" t="s">
        <v>300</v>
      </c>
      <c r="AG11" s="90" t="s">
        <v>301</v>
      </c>
      <c r="AH11" s="90" t="s">
        <v>302</v>
      </c>
      <c r="AI11" s="90" t="s">
        <v>303</v>
      </c>
      <c r="AJ11" s="90" t="s">
        <v>304</v>
      </c>
      <c r="AK11" s="90" t="s">
        <v>305</v>
      </c>
      <c r="AL11" s="90" t="s">
        <v>306</v>
      </c>
      <c r="AM11" s="90" t="s">
        <v>307</v>
      </c>
      <c r="AN11" s="90" t="s">
        <v>308</v>
      </c>
      <c r="AO11" s="90" t="s">
        <v>309</v>
      </c>
      <c r="AP11" s="90" t="s">
        <v>310</v>
      </c>
      <c r="AQ11" s="90" t="s">
        <v>311</v>
      </c>
      <c r="AR11" s="90" t="s">
        <v>312</v>
      </c>
      <c r="AS11" s="139"/>
      <c r="AT11" s="139"/>
      <c r="AU11" s="139"/>
    </row>
    <row r="12" spans="1:47" ht="20.25" customHeight="1" thickTop="1" x14ac:dyDescent="0.15">
      <c r="A12" s="66">
        <v>1</v>
      </c>
      <c r="B12" s="67"/>
      <c r="C12" s="68"/>
      <c r="D12" s="68"/>
      <c r="E12" s="68"/>
      <c r="F12" s="68"/>
      <c r="G12" s="68"/>
      <c r="H12" s="68"/>
      <c r="I12" s="68"/>
      <c r="J12" s="68"/>
      <c r="K12" s="178"/>
      <c r="L12" s="68"/>
      <c r="M12" s="68" t="str">
        <f>IF(L12="","",VLOOKUP(L12,競技・大会一覧!$L$6:$M$13,2,FALSE))</f>
        <v/>
      </c>
      <c r="N12" s="68"/>
      <c r="O12" s="68"/>
      <c r="P12" s="178"/>
      <c r="Q12" s="68"/>
      <c r="R12" s="69" t="str">
        <f>IF(Q12="","",VLOOKUP(Q12,競技・大会一覧!$L$6:$M$14,2,FALSE))</f>
        <v/>
      </c>
      <c r="S12" s="59"/>
      <c r="U12" s="89" t="str">
        <f t="shared" ref="U12:U43" si="0">IF(D12="","",D12&amp;"　"&amp;E12)</f>
        <v/>
      </c>
      <c r="V12" s="90" t="str">
        <f t="shared" ref="V12:V43" si="1">IF(C12="","",$K$3*10000+C12)</f>
        <v/>
      </c>
      <c r="W12" s="90" t="str">
        <f t="shared" ref="W12:W43" si="2">IF(C12="","",$K$3)</f>
        <v/>
      </c>
      <c r="X12" s="90"/>
      <c r="Y12" s="90" t="str">
        <f t="shared" ref="Y12:Y43" si="3">IF(B12="","",B12)</f>
        <v/>
      </c>
      <c r="Z12" s="90" t="str">
        <f t="shared" ref="Z12:Z43" si="4">IF(C12="","",C12)</f>
        <v/>
      </c>
      <c r="AA12" s="84" t="str">
        <f t="shared" ref="AA12:AA43" si="5">IF(D12="","",D12&amp;"　"&amp;E12)</f>
        <v/>
      </c>
      <c r="AB12" s="90" t="str">
        <f>IF(V12="","",V12)</f>
        <v/>
      </c>
      <c r="AC12" s="90" t="str">
        <f t="shared" ref="AC12:AC43" si="6">IF(F12="","",F12&amp;" "&amp;G12)</f>
        <v/>
      </c>
      <c r="AD12" s="84" t="str">
        <f>IF(AA12="","",AA12)</f>
        <v/>
      </c>
      <c r="AE12" s="90" t="str">
        <f t="shared" ref="AE12:AE43" si="7">IF(H12="","",IF(H12="男","1","2"))</f>
        <v/>
      </c>
      <c r="AF12" s="90" t="str">
        <f t="shared" ref="AF12:AF43" si="8">IF(I12="","",I12)</f>
        <v/>
      </c>
      <c r="AK12" s="90" t="str">
        <f>IF(J12="","",IF(H12="男",VLOOKUP(J12,競技・大会一覧!$A$4:$B$12,2,FALSE),VLOOKUP(J12,競技・大会一覧!$F$4:$G$12,2,FALSE)))</f>
        <v/>
      </c>
      <c r="AL12" s="90" t="str">
        <f t="shared" ref="AL12:AL43" si="9">IF(K12="","",K12)</f>
        <v/>
      </c>
      <c r="AM12" s="90" t="str">
        <f>IF(AK12="","",0)</f>
        <v/>
      </c>
      <c r="AN12" s="90" t="str">
        <f>IF(H12="","",IF(H12="男",VLOOKUP(AK12,競技・大会一覧!$B$4:$D$12,3,FALSE),VLOOKUP(AK12,競技・大会一覧!$G$4:$I$12,3,FALSE)))</f>
        <v/>
      </c>
      <c r="AO12" s="90" t="str">
        <f>IF(N12="","",VLOOKUP(N12,競技・大会一覧!$A$15:$B$18,2,FALSE))</f>
        <v/>
      </c>
      <c r="AP12" s="90" t="str">
        <f t="shared" ref="AP12:AP43" si="10">IF(P12="","",P12)</f>
        <v/>
      </c>
      <c r="AQ12" s="90" t="str">
        <f>IF(AO12="","",0)</f>
        <v/>
      </c>
      <c r="AR12" s="90" t="str">
        <f>IF(AO12="","",VLOOKUP(AO12,競技・大会一覧!$B$15:$D$18,3,FALSE))</f>
        <v/>
      </c>
    </row>
    <row r="13" spans="1:47" ht="20.25" customHeight="1" x14ac:dyDescent="0.15">
      <c r="A13" s="70">
        <v>2</v>
      </c>
      <c r="B13" s="71"/>
      <c r="C13" s="72"/>
      <c r="D13" s="72"/>
      <c r="E13" s="72"/>
      <c r="F13" s="72"/>
      <c r="G13" s="72"/>
      <c r="H13" s="72"/>
      <c r="I13" s="72"/>
      <c r="J13" s="72"/>
      <c r="K13" s="179"/>
      <c r="L13" s="72"/>
      <c r="M13" s="72" t="str">
        <f>IF(L13="","",VLOOKUP(L13,競技・大会一覧!$L$6:$M$13,2,FALSE))</f>
        <v/>
      </c>
      <c r="N13" s="72"/>
      <c r="O13" s="72"/>
      <c r="P13" s="179"/>
      <c r="Q13" s="72"/>
      <c r="R13" s="73" t="str">
        <f>IF(Q13="","",VLOOKUP(Q13,競技・大会一覧!$L$6:$M$14,2,FALSE))</f>
        <v/>
      </c>
      <c r="S13" s="59"/>
      <c r="U13" s="91" t="str">
        <f t="shared" si="0"/>
        <v/>
      </c>
      <c r="V13" s="90" t="str">
        <f t="shared" si="1"/>
        <v/>
      </c>
      <c r="W13" s="90" t="str">
        <f t="shared" si="2"/>
        <v/>
      </c>
      <c r="X13" s="90"/>
      <c r="Y13" s="90" t="str">
        <f t="shared" si="3"/>
        <v/>
      </c>
      <c r="Z13" s="90" t="str">
        <f t="shared" si="4"/>
        <v/>
      </c>
      <c r="AA13" s="84" t="str">
        <f t="shared" si="5"/>
        <v/>
      </c>
      <c r="AB13" s="90" t="str">
        <f t="shared" ref="AB13:AB76" si="11">IF(V13="","",V13)</f>
        <v/>
      </c>
      <c r="AC13" s="90" t="str">
        <f t="shared" si="6"/>
        <v/>
      </c>
      <c r="AD13" s="84" t="str">
        <f t="shared" ref="AD13:AD76" si="12">IF(AA13="","",AA13)</f>
        <v/>
      </c>
      <c r="AE13" s="90" t="str">
        <f t="shared" si="7"/>
        <v/>
      </c>
      <c r="AF13" s="90" t="str">
        <f t="shared" si="8"/>
        <v/>
      </c>
      <c r="AK13" s="90" t="str">
        <f>IF(J13="","",IF(H13="男",VLOOKUP(J13,競技・大会一覧!$A$4:$B$12,2,FALSE),VLOOKUP(J13,競技・大会一覧!$F$4:$G$12,2,FALSE)))</f>
        <v/>
      </c>
      <c r="AL13" s="90" t="str">
        <f t="shared" si="9"/>
        <v/>
      </c>
      <c r="AM13" s="90" t="str">
        <f t="shared" ref="AM13:AM76" si="13">IF(AK13="","",0)</f>
        <v/>
      </c>
      <c r="AN13" s="90" t="str">
        <f>IF(H13="","",IF(H13="男",VLOOKUP(AK13,競技・大会一覧!$B$4:$D$12,3,FALSE),VLOOKUP(AK13,競技・大会一覧!$G$4:$I$12,3,FALSE)))</f>
        <v/>
      </c>
      <c r="AO13" s="90" t="str">
        <f>IF(N13="","",VLOOKUP(N13,競技・大会一覧!$A$15:$B$18,2,FALSE))</f>
        <v/>
      </c>
      <c r="AP13" s="90" t="str">
        <f t="shared" si="10"/>
        <v/>
      </c>
      <c r="AQ13" s="90" t="str">
        <f t="shared" ref="AQ13:AQ76" si="14">IF(AO13="","",0)</f>
        <v/>
      </c>
      <c r="AR13" s="90" t="str">
        <f>IF(AO13="","",VLOOKUP(AO13,競技・大会一覧!$B$15:$D$18,3,FALSE))</f>
        <v/>
      </c>
    </row>
    <row r="14" spans="1:47" ht="20.25" customHeight="1" x14ac:dyDescent="0.15">
      <c r="A14" s="70">
        <v>3</v>
      </c>
      <c r="B14" s="71"/>
      <c r="C14" s="72"/>
      <c r="D14" s="72"/>
      <c r="E14" s="72"/>
      <c r="F14" s="72"/>
      <c r="G14" s="72"/>
      <c r="H14" s="72"/>
      <c r="I14" s="72"/>
      <c r="J14" s="72"/>
      <c r="K14" s="179"/>
      <c r="L14" s="72"/>
      <c r="M14" s="72" t="str">
        <f>IF(L14="","",VLOOKUP(L14,競技・大会一覧!$L$6:$M$13,2,FALSE))</f>
        <v/>
      </c>
      <c r="N14" s="72"/>
      <c r="O14" s="72"/>
      <c r="P14" s="179"/>
      <c r="Q14" s="72"/>
      <c r="R14" s="73" t="str">
        <f>IF(Q14="","",VLOOKUP(Q14,競技・大会一覧!$L$6:$M$14,2,FALSE))</f>
        <v/>
      </c>
      <c r="S14" s="59"/>
      <c r="U14" s="91" t="str">
        <f t="shared" si="0"/>
        <v/>
      </c>
      <c r="V14" s="90" t="str">
        <f t="shared" si="1"/>
        <v/>
      </c>
      <c r="W14" s="90" t="str">
        <f t="shared" si="2"/>
        <v/>
      </c>
      <c r="X14" s="90"/>
      <c r="Y14" s="90" t="str">
        <f t="shared" si="3"/>
        <v/>
      </c>
      <c r="Z14" s="90" t="str">
        <f t="shared" si="4"/>
        <v/>
      </c>
      <c r="AA14" s="84" t="str">
        <f t="shared" si="5"/>
        <v/>
      </c>
      <c r="AB14" s="90" t="str">
        <f t="shared" si="11"/>
        <v/>
      </c>
      <c r="AC14" s="90" t="str">
        <f t="shared" si="6"/>
        <v/>
      </c>
      <c r="AD14" s="84" t="str">
        <f t="shared" si="12"/>
        <v/>
      </c>
      <c r="AE14" s="90" t="str">
        <f t="shared" si="7"/>
        <v/>
      </c>
      <c r="AF14" s="90" t="str">
        <f t="shared" si="8"/>
        <v/>
      </c>
      <c r="AK14" s="90" t="str">
        <f>IF(J14="","",IF(H14="男",VLOOKUP(J14,競技・大会一覧!$A$4:$B$12,2,FALSE),VLOOKUP(J14,競技・大会一覧!$F$4:$G$12,2,FALSE)))</f>
        <v/>
      </c>
      <c r="AL14" s="90" t="str">
        <f t="shared" si="9"/>
        <v/>
      </c>
      <c r="AM14" s="90" t="str">
        <f t="shared" si="13"/>
        <v/>
      </c>
      <c r="AN14" s="90" t="str">
        <f>IF(H14="","",IF(H14="男",VLOOKUP(AK14,競技・大会一覧!$B$4:$D$12,3,FALSE),VLOOKUP(AK14,競技・大会一覧!$G$4:$I$12,3,FALSE)))</f>
        <v/>
      </c>
      <c r="AO14" s="90" t="str">
        <f>IF(N14="","",VLOOKUP(N14,競技・大会一覧!$A$15:$B$18,2,FALSE))</f>
        <v/>
      </c>
      <c r="AP14" s="90" t="str">
        <f t="shared" si="10"/>
        <v/>
      </c>
      <c r="AQ14" s="90" t="str">
        <f t="shared" si="14"/>
        <v/>
      </c>
      <c r="AR14" s="90" t="str">
        <f>IF(AO14="","",VLOOKUP(AO14,競技・大会一覧!$B$15:$D$18,3,FALSE))</f>
        <v/>
      </c>
    </row>
    <row r="15" spans="1:47" ht="20.25" customHeight="1" x14ac:dyDescent="0.15">
      <c r="A15" s="70">
        <v>4</v>
      </c>
      <c r="B15" s="71"/>
      <c r="C15" s="72"/>
      <c r="D15" s="72"/>
      <c r="E15" s="72"/>
      <c r="F15" s="72"/>
      <c r="G15" s="72"/>
      <c r="H15" s="177"/>
      <c r="I15" s="72"/>
      <c r="J15" s="72"/>
      <c r="K15" s="179"/>
      <c r="L15" s="72"/>
      <c r="M15" s="72" t="str">
        <f>IF(L15="","",VLOOKUP(L15,競技・大会一覧!$L$6:$M$13,2,FALSE))</f>
        <v/>
      </c>
      <c r="N15" s="72"/>
      <c r="O15" s="72"/>
      <c r="P15" s="179"/>
      <c r="Q15" s="72"/>
      <c r="R15" s="73" t="str">
        <f>IF(Q15="","",VLOOKUP(Q15,競技・大会一覧!$L$6:$M$14,2,FALSE))</f>
        <v/>
      </c>
      <c r="S15" s="59"/>
      <c r="U15" s="91" t="str">
        <f t="shared" si="0"/>
        <v/>
      </c>
      <c r="V15" s="90" t="str">
        <f t="shared" si="1"/>
        <v/>
      </c>
      <c r="W15" s="90" t="str">
        <f t="shared" si="2"/>
        <v/>
      </c>
      <c r="X15" s="90"/>
      <c r="Y15" s="90" t="str">
        <f t="shared" si="3"/>
        <v/>
      </c>
      <c r="Z15" s="90" t="str">
        <f t="shared" si="4"/>
        <v/>
      </c>
      <c r="AA15" s="84" t="str">
        <f t="shared" si="5"/>
        <v/>
      </c>
      <c r="AB15" s="90" t="str">
        <f t="shared" si="11"/>
        <v/>
      </c>
      <c r="AC15" s="90" t="str">
        <f t="shared" si="6"/>
        <v/>
      </c>
      <c r="AD15" s="84" t="str">
        <f t="shared" si="12"/>
        <v/>
      </c>
      <c r="AE15" s="90" t="str">
        <f t="shared" si="7"/>
        <v/>
      </c>
      <c r="AF15" s="90" t="str">
        <f t="shared" si="8"/>
        <v/>
      </c>
      <c r="AK15" s="90" t="str">
        <f>IF(J15="","",IF(H15="男",VLOOKUP(J15,競技・大会一覧!$A$4:$B$12,2,FALSE),VLOOKUP(J15,競技・大会一覧!$F$4:$G$12,2,FALSE)))</f>
        <v/>
      </c>
      <c r="AL15" s="90" t="str">
        <f t="shared" si="9"/>
        <v/>
      </c>
      <c r="AM15" s="90" t="str">
        <f t="shared" si="13"/>
        <v/>
      </c>
      <c r="AN15" s="90" t="str">
        <f>IF(H15="","",IF(H15="男",VLOOKUP(AK15,競技・大会一覧!$B$4:$D$12,3,FALSE),VLOOKUP(AK15,競技・大会一覧!$G$4:$I$12,3,FALSE)))</f>
        <v/>
      </c>
      <c r="AO15" s="90" t="str">
        <f>IF(N15="","",VLOOKUP(N15,競技・大会一覧!$A$15:$B$18,2,FALSE))</f>
        <v/>
      </c>
      <c r="AP15" s="90" t="str">
        <f t="shared" si="10"/>
        <v/>
      </c>
      <c r="AQ15" s="90" t="str">
        <f t="shared" si="14"/>
        <v/>
      </c>
      <c r="AR15" s="90" t="str">
        <f>IF(AO15="","",VLOOKUP(AO15,競技・大会一覧!$B$15:$D$18,3,FALSE))</f>
        <v/>
      </c>
    </row>
    <row r="16" spans="1:47" ht="20.25" customHeight="1" x14ac:dyDescent="0.15">
      <c r="A16" s="70">
        <v>5</v>
      </c>
      <c r="B16" s="71"/>
      <c r="C16" s="72"/>
      <c r="D16" s="72"/>
      <c r="E16" s="72"/>
      <c r="F16" s="72"/>
      <c r="G16" s="72"/>
      <c r="H16" s="177"/>
      <c r="I16" s="72"/>
      <c r="J16" s="72"/>
      <c r="K16" s="179"/>
      <c r="L16" s="72"/>
      <c r="M16" s="72" t="str">
        <f>IF(L16="","",VLOOKUP(L16,競技・大会一覧!$L$6:$M$13,2,FALSE))</f>
        <v/>
      </c>
      <c r="N16" s="72"/>
      <c r="O16" s="72"/>
      <c r="P16" s="179"/>
      <c r="Q16" s="72"/>
      <c r="R16" s="73" t="str">
        <f>IF(Q16="","",VLOOKUP(Q16,競技・大会一覧!$L$6:$M$14,2,FALSE))</f>
        <v/>
      </c>
      <c r="S16" s="59"/>
      <c r="U16" s="91" t="str">
        <f t="shared" si="0"/>
        <v/>
      </c>
      <c r="V16" s="90" t="str">
        <f t="shared" si="1"/>
        <v/>
      </c>
      <c r="W16" s="90" t="str">
        <f t="shared" si="2"/>
        <v/>
      </c>
      <c r="Y16" s="84" t="str">
        <f t="shared" si="3"/>
        <v/>
      </c>
      <c r="Z16" s="84" t="str">
        <f t="shared" si="4"/>
        <v/>
      </c>
      <c r="AA16" s="84" t="str">
        <f t="shared" si="5"/>
        <v/>
      </c>
      <c r="AB16" s="90" t="str">
        <f t="shared" si="11"/>
        <v/>
      </c>
      <c r="AC16" s="84" t="str">
        <f t="shared" si="6"/>
        <v/>
      </c>
      <c r="AD16" s="84" t="str">
        <f t="shared" si="12"/>
        <v/>
      </c>
      <c r="AE16" s="90" t="str">
        <f t="shared" si="7"/>
        <v/>
      </c>
      <c r="AF16" s="90" t="str">
        <f t="shared" si="8"/>
        <v/>
      </c>
      <c r="AK16" s="90" t="str">
        <f>IF(J16="","",IF(H16="男",VLOOKUP(J16,競技・大会一覧!$A$4:$B$12,2,FALSE),VLOOKUP(J16,競技・大会一覧!$F$4:$G$12,2,FALSE)))</f>
        <v/>
      </c>
      <c r="AL16" s="90" t="str">
        <f t="shared" si="9"/>
        <v/>
      </c>
      <c r="AM16" s="90" t="str">
        <f t="shared" si="13"/>
        <v/>
      </c>
      <c r="AN16" s="90" t="str">
        <f>IF(H16="","",IF(H16="男",VLOOKUP(AK16,競技・大会一覧!$B$4:$D$12,3,FALSE),VLOOKUP(AK16,競技・大会一覧!$G$4:$I$12,3,FALSE)))</f>
        <v/>
      </c>
      <c r="AO16" s="90" t="str">
        <f>IF(N16="","",VLOOKUP(N16,競技・大会一覧!$A$15:$B$18,2,FALSE))</f>
        <v/>
      </c>
      <c r="AP16" s="90" t="str">
        <f t="shared" si="10"/>
        <v/>
      </c>
      <c r="AQ16" s="90" t="str">
        <f t="shared" si="14"/>
        <v/>
      </c>
      <c r="AR16" s="90" t="str">
        <f>IF(AO16="","",VLOOKUP(AO16,競技・大会一覧!$B$15:$D$18,3,FALSE))</f>
        <v/>
      </c>
    </row>
    <row r="17" spans="1:44" ht="20.25" customHeight="1" x14ac:dyDescent="0.15">
      <c r="A17" s="70">
        <v>6</v>
      </c>
      <c r="B17" s="176"/>
      <c r="C17" s="72"/>
      <c r="D17" s="72"/>
      <c r="E17" s="72"/>
      <c r="F17" s="72"/>
      <c r="G17" s="72"/>
      <c r="H17" s="177"/>
      <c r="I17" s="72"/>
      <c r="J17" s="72"/>
      <c r="K17" s="179"/>
      <c r="L17" s="72"/>
      <c r="M17" s="72" t="str">
        <f>IF(L17="","",VLOOKUP(L17,競技・大会一覧!$L$6:$M$13,2,FALSE))</f>
        <v/>
      </c>
      <c r="N17" s="72"/>
      <c r="O17" s="72"/>
      <c r="P17" s="179"/>
      <c r="Q17" s="72"/>
      <c r="R17" s="73" t="str">
        <f>IF(Q17="","",VLOOKUP(Q17,競技・大会一覧!$L$6:$M$14,2,FALSE))</f>
        <v/>
      </c>
      <c r="S17" s="59"/>
      <c r="U17" s="91" t="str">
        <f t="shared" si="0"/>
        <v/>
      </c>
      <c r="V17" s="90" t="str">
        <f t="shared" si="1"/>
        <v/>
      </c>
      <c r="W17" s="90" t="str">
        <f t="shared" si="2"/>
        <v/>
      </c>
      <c r="Y17" s="84" t="str">
        <f t="shared" si="3"/>
        <v/>
      </c>
      <c r="Z17" s="84" t="str">
        <f t="shared" si="4"/>
        <v/>
      </c>
      <c r="AA17" s="84" t="str">
        <f t="shared" si="5"/>
        <v/>
      </c>
      <c r="AB17" s="90" t="str">
        <f t="shared" si="11"/>
        <v/>
      </c>
      <c r="AC17" s="84" t="str">
        <f t="shared" si="6"/>
        <v/>
      </c>
      <c r="AD17" s="84" t="str">
        <f t="shared" si="12"/>
        <v/>
      </c>
      <c r="AE17" s="90" t="str">
        <f t="shared" si="7"/>
        <v/>
      </c>
      <c r="AF17" s="90" t="str">
        <f t="shared" si="8"/>
        <v/>
      </c>
      <c r="AK17" s="90" t="str">
        <f>IF(J17="","",IF(H17="男",VLOOKUP(J17,競技・大会一覧!$A$4:$B$12,2,FALSE),VLOOKUP(J17,競技・大会一覧!$F$4:$G$12,2,FALSE)))</f>
        <v/>
      </c>
      <c r="AL17" s="90" t="str">
        <f t="shared" si="9"/>
        <v/>
      </c>
      <c r="AM17" s="90" t="str">
        <f t="shared" si="13"/>
        <v/>
      </c>
      <c r="AN17" s="90" t="str">
        <f>IF(H17="","",IF(H17="男",VLOOKUP(AK17,競技・大会一覧!$B$4:$D$12,3,FALSE),VLOOKUP(AK17,競技・大会一覧!$G$4:$I$12,3,FALSE)))</f>
        <v/>
      </c>
      <c r="AO17" s="90" t="str">
        <f>IF(N17="","",VLOOKUP(N17,競技・大会一覧!$A$15:$B$18,2,FALSE))</f>
        <v/>
      </c>
      <c r="AP17" s="90" t="str">
        <f t="shared" si="10"/>
        <v/>
      </c>
      <c r="AQ17" s="90" t="str">
        <f t="shared" si="14"/>
        <v/>
      </c>
      <c r="AR17" s="90" t="str">
        <f>IF(AO17="","",VLOOKUP(AO17,競技・大会一覧!$B$15:$D$18,3,FALSE))</f>
        <v/>
      </c>
    </row>
    <row r="18" spans="1:44" ht="20.25" customHeight="1" x14ac:dyDescent="0.15">
      <c r="A18" s="70">
        <v>7</v>
      </c>
      <c r="B18" s="176"/>
      <c r="C18" s="72"/>
      <c r="D18" s="72"/>
      <c r="E18" s="72"/>
      <c r="F18" s="72"/>
      <c r="G18" s="72"/>
      <c r="H18" s="177"/>
      <c r="I18" s="72"/>
      <c r="J18" s="72"/>
      <c r="K18" s="179"/>
      <c r="L18" s="72"/>
      <c r="M18" s="72" t="str">
        <f>IF(L18="","",VLOOKUP(L18,競技・大会一覧!$L$6:$M$13,2,FALSE))</f>
        <v/>
      </c>
      <c r="N18" s="72"/>
      <c r="O18" s="72"/>
      <c r="P18" s="179"/>
      <c r="Q18" s="72"/>
      <c r="R18" s="73" t="str">
        <f>IF(Q18="","",VLOOKUP(Q18,競技・大会一覧!$L$6:$M$14,2,FALSE))</f>
        <v/>
      </c>
      <c r="S18" s="59"/>
      <c r="U18" s="91" t="str">
        <f t="shared" si="0"/>
        <v/>
      </c>
      <c r="V18" s="90" t="str">
        <f t="shared" si="1"/>
        <v/>
      </c>
      <c r="W18" s="90" t="str">
        <f t="shared" si="2"/>
        <v/>
      </c>
      <c r="Y18" s="84" t="str">
        <f t="shared" si="3"/>
        <v/>
      </c>
      <c r="Z18" s="84" t="str">
        <f t="shared" si="4"/>
        <v/>
      </c>
      <c r="AA18" s="84" t="str">
        <f t="shared" si="5"/>
        <v/>
      </c>
      <c r="AB18" s="90" t="str">
        <f t="shared" si="11"/>
        <v/>
      </c>
      <c r="AC18" s="84" t="str">
        <f t="shared" si="6"/>
        <v/>
      </c>
      <c r="AD18" s="84" t="str">
        <f t="shared" si="12"/>
        <v/>
      </c>
      <c r="AE18" s="90" t="str">
        <f t="shared" si="7"/>
        <v/>
      </c>
      <c r="AF18" s="90" t="str">
        <f t="shared" si="8"/>
        <v/>
      </c>
      <c r="AK18" s="90" t="str">
        <f>IF(J18="","",IF(H18="男",VLOOKUP(J18,競技・大会一覧!$A$4:$B$12,2,FALSE),VLOOKUP(J18,競技・大会一覧!$F$4:$G$12,2,FALSE)))</f>
        <v/>
      </c>
      <c r="AL18" s="90" t="str">
        <f t="shared" si="9"/>
        <v/>
      </c>
      <c r="AM18" s="90" t="str">
        <f t="shared" si="13"/>
        <v/>
      </c>
      <c r="AN18" s="90" t="str">
        <f>IF(H18="","",IF(H18="男",VLOOKUP(AK18,競技・大会一覧!$B$4:$D$12,3,FALSE),VLOOKUP(AK18,競技・大会一覧!$G$4:$I$12,3,FALSE)))</f>
        <v/>
      </c>
      <c r="AO18" s="90" t="str">
        <f>IF(N18="","",VLOOKUP(N18,競技・大会一覧!$A$15:$B$18,2,FALSE))</f>
        <v/>
      </c>
      <c r="AP18" s="90" t="str">
        <f t="shared" si="10"/>
        <v/>
      </c>
      <c r="AQ18" s="90" t="str">
        <f t="shared" si="14"/>
        <v/>
      </c>
      <c r="AR18" s="90" t="str">
        <f>IF(AO18="","",VLOOKUP(AO18,競技・大会一覧!$B$15:$D$18,3,FALSE))</f>
        <v/>
      </c>
    </row>
    <row r="19" spans="1:44" ht="20.25" customHeight="1" x14ac:dyDescent="0.15">
      <c r="A19" s="70">
        <v>8</v>
      </c>
      <c r="B19" s="176"/>
      <c r="C19" s="72"/>
      <c r="D19" s="72"/>
      <c r="E19" s="72"/>
      <c r="F19" s="72"/>
      <c r="G19" s="72"/>
      <c r="H19" s="177"/>
      <c r="I19" s="72"/>
      <c r="J19" s="72"/>
      <c r="K19" s="179"/>
      <c r="L19" s="72"/>
      <c r="M19" s="72" t="str">
        <f>IF(L19="","",VLOOKUP(L19,競技・大会一覧!$L$6:$M$13,2,FALSE))</f>
        <v/>
      </c>
      <c r="N19" s="72"/>
      <c r="O19" s="72"/>
      <c r="P19" s="179"/>
      <c r="Q19" s="72"/>
      <c r="R19" s="73" t="str">
        <f>IF(Q19="","",VLOOKUP(Q19,競技・大会一覧!$L$6:$M$14,2,FALSE))</f>
        <v/>
      </c>
      <c r="S19" s="59"/>
      <c r="U19" s="91" t="str">
        <f t="shared" si="0"/>
        <v/>
      </c>
      <c r="V19" s="90" t="str">
        <f t="shared" si="1"/>
        <v/>
      </c>
      <c r="W19" s="90" t="str">
        <f t="shared" si="2"/>
        <v/>
      </c>
      <c r="Y19" s="84" t="str">
        <f t="shared" si="3"/>
        <v/>
      </c>
      <c r="Z19" s="84" t="str">
        <f t="shared" si="4"/>
        <v/>
      </c>
      <c r="AA19" s="84" t="str">
        <f t="shared" si="5"/>
        <v/>
      </c>
      <c r="AB19" s="90" t="str">
        <f t="shared" si="11"/>
        <v/>
      </c>
      <c r="AC19" s="84" t="str">
        <f t="shared" si="6"/>
        <v/>
      </c>
      <c r="AD19" s="84" t="str">
        <f t="shared" si="12"/>
        <v/>
      </c>
      <c r="AE19" s="90" t="str">
        <f t="shared" si="7"/>
        <v/>
      </c>
      <c r="AF19" s="90" t="str">
        <f t="shared" si="8"/>
        <v/>
      </c>
      <c r="AK19" s="90" t="str">
        <f>IF(J19="","",IF(H19="男",VLOOKUP(J19,競技・大会一覧!$A$4:$B$12,2,FALSE),VLOOKUP(J19,競技・大会一覧!$F$4:$G$12,2,FALSE)))</f>
        <v/>
      </c>
      <c r="AL19" s="90" t="str">
        <f t="shared" si="9"/>
        <v/>
      </c>
      <c r="AM19" s="90" t="str">
        <f t="shared" si="13"/>
        <v/>
      </c>
      <c r="AN19" s="90" t="str">
        <f>IF(H19="","",IF(H19="男",VLOOKUP(AK19,競技・大会一覧!$B$4:$D$12,3,FALSE),VLOOKUP(AK19,競技・大会一覧!$G$4:$I$12,3,FALSE)))</f>
        <v/>
      </c>
      <c r="AO19" s="90" t="str">
        <f>IF(N19="","",VLOOKUP(N19,競技・大会一覧!$A$15:$B$18,2,FALSE))</f>
        <v/>
      </c>
      <c r="AP19" s="90" t="str">
        <f t="shared" si="10"/>
        <v/>
      </c>
      <c r="AQ19" s="90" t="str">
        <f t="shared" si="14"/>
        <v/>
      </c>
      <c r="AR19" s="90" t="str">
        <f>IF(AO19="","",VLOOKUP(AO19,競技・大会一覧!$B$15:$D$18,3,FALSE))</f>
        <v/>
      </c>
    </row>
    <row r="20" spans="1:44" ht="20.25" customHeight="1" x14ac:dyDescent="0.15">
      <c r="A20" s="70">
        <v>9</v>
      </c>
      <c r="B20" s="176"/>
      <c r="C20" s="72"/>
      <c r="D20" s="72"/>
      <c r="E20" s="72"/>
      <c r="F20" s="72"/>
      <c r="G20" s="72"/>
      <c r="H20" s="177"/>
      <c r="I20" s="72"/>
      <c r="J20" s="72"/>
      <c r="K20" s="179"/>
      <c r="L20" s="72"/>
      <c r="M20" s="72" t="str">
        <f>IF(L20="","",VLOOKUP(L20,競技・大会一覧!$L$6:$M$13,2,FALSE))</f>
        <v/>
      </c>
      <c r="N20" s="72"/>
      <c r="O20" s="72"/>
      <c r="P20" s="179"/>
      <c r="Q20" s="72"/>
      <c r="R20" s="73" t="str">
        <f>IF(Q20="","",VLOOKUP(Q20,競技・大会一覧!$L$6:$M$14,2,FALSE))</f>
        <v/>
      </c>
      <c r="S20" s="59"/>
      <c r="U20" s="91" t="str">
        <f t="shared" si="0"/>
        <v/>
      </c>
      <c r="V20" s="90" t="str">
        <f t="shared" si="1"/>
        <v/>
      </c>
      <c r="W20" s="90" t="str">
        <f t="shared" si="2"/>
        <v/>
      </c>
      <c r="Y20" s="84" t="str">
        <f t="shared" si="3"/>
        <v/>
      </c>
      <c r="Z20" s="84" t="str">
        <f t="shared" si="4"/>
        <v/>
      </c>
      <c r="AA20" s="84" t="str">
        <f t="shared" si="5"/>
        <v/>
      </c>
      <c r="AB20" s="90" t="str">
        <f t="shared" si="11"/>
        <v/>
      </c>
      <c r="AC20" s="84" t="str">
        <f t="shared" si="6"/>
        <v/>
      </c>
      <c r="AD20" s="84" t="str">
        <f t="shared" si="12"/>
        <v/>
      </c>
      <c r="AE20" s="90" t="str">
        <f t="shared" si="7"/>
        <v/>
      </c>
      <c r="AF20" s="90" t="str">
        <f t="shared" si="8"/>
        <v/>
      </c>
      <c r="AK20" s="90" t="str">
        <f>IF(J20="","",IF(H20="男",VLOOKUP(J20,競技・大会一覧!$A$4:$B$12,2,FALSE),VLOOKUP(J20,競技・大会一覧!$F$4:$G$12,2,FALSE)))</f>
        <v/>
      </c>
      <c r="AL20" s="90" t="str">
        <f t="shared" si="9"/>
        <v/>
      </c>
      <c r="AM20" s="90" t="str">
        <f t="shared" si="13"/>
        <v/>
      </c>
      <c r="AN20" s="90" t="str">
        <f>IF(H20="","",IF(H20="男",VLOOKUP(AK20,競技・大会一覧!$B$4:$D$12,3,FALSE),VLOOKUP(AK20,競技・大会一覧!$G$4:$I$12,3,FALSE)))</f>
        <v/>
      </c>
      <c r="AO20" s="90" t="str">
        <f>IF(N20="","",VLOOKUP(N20,競技・大会一覧!$A$15:$B$18,2,FALSE))</f>
        <v/>
      </c>
      <c r="AP20" s="90" t="str">
        <f t="shared" si="10"/>
        <v/>
      </c>
      <c r="AQ20" s="90" t="str">
        <f t="shared" si="14"/>
        <v/>
      </c>
      <c r="AR20" s="90" t="str">
        <f>IF(AO20="","",VLOOKUP(AO20,競技・大会一覧!$B$15:$D$18,3,FALSE))</f>
        <v/>
      </c>
    </row>
    <row r="21" spans="1:44" ht="20.25" customHeight="1" x14ac:dyDescent="0.15">
      <c r="A21" s="70">
        <v>10</v>
      </c>
      <c r="B21" s="176"/>
      <c r="C21" s="72"/>
      <c r="D21" s="72"/>
      <c r="E21" s="72"/>
      <c r="F21" s="72"/>
      <c r="G21" s="72"/>
      <c r="H21" s="177"/>
      <c r="I21" s="72"/>
      <c r="J21" s="72"/>
      <c r="K21" s="179"/>
      <c r="L21" s="72"/>
      <c r="M21" s="72" t="str">
        <f>IF(L21="","",VLOOKUP(L21,競技・大会一覧!$L$6:$M$13,2,FALSE))</f>
        <v/>
      </c>
      <c r="N21" s="72"/>
      <c r="O21" s="72"/>
      <c r="P21" s="179"/>
      <c r="Q21" s="72"/>
      <c r="R21" s="73" t="str">
        <f>IF(Q21="","",VLOOKUP(Q21,競技・大会一覧!$L$6:$M$14,2,FALSE))</f>
        <v/>
      </c>
      <c r="S21" s="59"/>
      <c r="U21" s="91" t="str">
        <f t="shared" si="0"/>
        <v/>
      </c>
      <c r="V21" s="90" t="str">
        <f t="shared" si="1"/>
        <v/>
      </c>
      <c r="W21" s="90" t="str">
        <f t="shared" si="2"/>
        <v/>
      </c>
      <c r="Y21" s="84" t="str">
        <f t="shared" si="3"/>
        <v/>
      </c>
      <c r="Z21" s="84" t="str">
        <f t="shared" si="4"/>
        <v/>
      </c>
      <c r="AA21" s="84" t="str">
        <f t="shared" si="5"/>
        <v/>
      </c>
      <c r="AB21" s="90" t="str">
        <f t="shared" si="11"/>
        <v/>
      </c>
      <c r="AC21" s="84" t="str">
        <f t="shared" si="6"/>
        <v/>
      </c>
      <c r="AD21" s="84" t="str">
        <f t="shared" si="12"/>
        <v/>
      </c>
      <c r="AE21" s="90" t="str">
        <f t="shared" si="7"/>
        <v/>
      </c>
      <c r="AF21" s="90" t="str">
        <f t="shared" si="8"/>
        <v/>
      </c>
      <c r="AK21" s="90" t="str">
        <f>IF(J21="","",IF(H21="男",VLOOKUP(J21,競技・大会一覧!$A$4:$B$12,2,FALSE),VLOOKUP(J21,競技・大会一覧!$F$4:$G$12,2,FALSE)))</f>
        <v/>
      </c>
      <c r="AL21" s="90" t="str">
        <f t="shared" si="9"/>
        <v/>
      </c>
      <c r="AM21" s="90" t="str">
        <f t="shared" si="13"/>
        <v/>
      </c>
      <c r="AN21" s="90" t="str">
        <f>IF(H21="","",IF(H21="男",VLOOKUP(AK21,競技・大会一覧!$B$4:$D$12,3,FALSE),VLOOKUP(AK21,競技・大会一覧!$G$4:$I$12,3,FALSE)))</f>
        <v/>
      </c>
      <c r="AO21" s="90" t="str">
        <f>IF(N21="","",VLOOKUP(N21,競技・大会一覧!$A$15:$B$18,2,FALSE))</f>
        <v/>
      </c>
      <c r="AP21" s="90" t="str">
        <f t="shared" si="10"/>
        <v/>
      </c>
      <c r="AQ21" s="90" t="str">
        <f t="shared" si="14"/>
        <v/>
      </c>
      <c r="AR21" s="90" t="str">
        <f>IF(AO21="","",VLOOKUP(AO21,競技・大会一覧!$B$15:$D$18,3,FALSE))</f>
        <v/>
      </c>
    </row>
    <row r="22" spans="1:44" ht="20.25" customHeight="1" x14ac:dyDescent="0.15">
      <c r="A22" s="70">
        <v>11</v>
      </c>
      <c r="B22" s="176"/>
      <c r="C22" s="72"/>
      <c r="D22" s="72"/>
      <c r="E22" s="72"/>
      <c r="F22" s="72"/>
      <c r="G22" s="72"/>
      <c r="H22" s="177"/>
      <c r="I22" s="72"/>
      <c r="J22" s="72"/>
      <c r="K22" s="179"/>
      <c r="L22" s="72"/>
      <c r="M22" s="72" t="str">
        <f>IF(L22="","",VLOOKUP(L22,競技・大会一覧!$L$6:$M$13,2,FALSE))</f>
        <v/>
      </c>
      <c r="N22" s="72"/>
      <c r="O22" s="72"/>
      <c r="P22" s="179"/>
      <c r="Q22" s="72"/>
      <c r="R22" s="73" t="str">
        <f>IF(Q22="","",VLOOKUP(Q22,競技・大会一覧!$L$6:$M$14,2,FALSE))</f>
        <v/>
      </c>
      <c r="S22" s="59"/>
      <c r="U22" s="91" t="str">
        <f t="shared" si="0"/>
        <v/>
      </c>
      <c r="V22" s="90" t="str">
        <f t="shared" si="1"/>
        <v/>
      </c>
      <c r="W22" s="90" t="str">
        <f t="shared" si="2"/>
        <v/>
      </c>
      <c r="Y22" s="84" t="str">
        <f t="shared" si="3"/>
        <v/>
      </c>
      <c r="Z22" s="84" t="str">
        <f t="shared" si="4"/>
        <v/>
      </c>
      <c r="AA22" s="84" t="str">
        <f t="shared" si="5"/>
        <v/>
      </c>
      <c r="AB22" s="90" t="str">
        <f t="shared" si="11"/>
        <v/>
      </c>
      <c r="AC22" s="84" t="str">
        <f t="shared" si="6"/>
        <v/>
      </c>
      <c r="AD22" s="84" t="str">
        <f t="shared" si="12"/>
        <v/>
      </c>
      <c r="AE22" s="90" t="str">
        <f t="shared" si="7"/>
        <v/>
      </c>
      <c r="AF22" s="90" t="str">
        <f t="shared" si="8"/>
        <v/>
      </c>
      <c r="AK22" s="90" t="str">
        <f>IF(J22="","",IF(H22="男",VLOOKUP(J22,競技・大会一覧!$A$4:$B$12,2,FALSE),VLOOKUP(J22,競技・大会一覧!$F$4:$G$12,2,FALSE)))</f>
        <v/>
      </c>
      <c r="AL22" s="90" t="str">
        <f t="shared" si="9"/>
        <v/>
      </c>
      <c r="AM22" s="90" t="str">
        <f t="shared" si="13"/>
        <v/>
      </c>
      <c r="AN22" s="90" t="str">
        <f>IF(H22="","",IF(H22="男",VLOOKUP(AK22,競技・大会一覧!$B$4:$D$12,3,FALSE),VLOOKUP(AK22,競技・大会一覧!$G$4:$I$12,3,FALSE)))</f>
        <v/>
      </c>
      <c r="AO22" s="90" t="str">
        <f>IF(N22="","",VLOOKUP(N22,競技・大会一覧!$A$15:$B$18,2,FALSE))</f>
        <v/>
      </c>
      <c r="AP22" s="90" t="str">
        <f t="shared" si="10"/>
        <v/>
      </c>
      <c r="AQ22" s="90" t="str">
        <f t="shared" si="14"/>
        <v/>
      </c>
      <c r="AR22" s="90" t="str">
        <f>IF(AO22="","",VLOOKUP(AO22,競技・大会一覧!$B$15:$D$18,3,FALSE))</f>
        <v/>
      </c>
    </row>
    <row r="23" spans="1:44" ht="20.25" customHeight="1" x14ac:dyDescent="0.15">
      <c r="A23" s="70">
        <v>12</v>
      </c>
      <c r="B23" s="176"/>
      <c r="C23" s="72"/>
      <c r="D23" s="72"/>
      <c r="E23" s="72"/>
      <c r="F23" s="72"/>
      <c r="G23" s="72"/>
      <c r="H23" s="177"/>
      <c r="I23" s="72"/>
      <c r="J23" s="72"/>
      <c r="K23" s="179"/>
      <c r="L23" s="72"/>
      <c r="M23" s="72" t="str">
        <f>IF(L23="","",VLOOKUP(L23,競技・大会一覧!$L$6:$M$13,2,FALSE))</f>
        <v/>
      </c>
      <c r="N23" s="72"/>
      <c r="O23" s="72"/>
      <c r="P23" s="179"/>
      <c r="Q23" s="72"/>
      <c r="R23" s="73" t="str">
        <f>IF(Q23="","",VLOOKUP(Q23,競技・大会一覧!$L$6:$M$14,2,FALSE))</f>
        <v/>
      </c>
      <c r="S23" s="59"/>
      <c r="U23" s="91" t="str">
        <f t="shared" si="0"/>
        <v/>
      </c>
      <c r="V23" s="90" t="str">
        <f t="shared" si="1"/>
        <v/>
      </c>
      <c r="W23" s="90" t="str">
        <f t="shared" si="2"/>
        <v/>
      </c>
      <c r="Y23" s="84" t="str">
        <f t="shared" si="3"/>
        <v/>
      </c>
      <c r="Z23" s="84" t="str">
        <f t="shared" si="4"/>
        <v/>
      </c>
      <c r="AA23" s="84" t="str">
        <f t="shared" si="5"/>
        <v/>
      </c>
      <c r="AB23" s="90" t="str">
        <f t="shared" si="11"/>
        <v/>
      </c>
      <c r="AC23" s="84" t="str">
        <f t="shared" si="6"/>
        <v/>
      </c>
      <c r="AD23" s="84" t="str">
        <f t="shared" si="12"/>
        <v/>
      </c>
      <c r="AE23" s="90" t="str">
        <f t="shared" si="7"/>
        <v/>
      </c>
      <c r="AF23" s="90" t="str">
        <f t="shared" si="8"/>
        <v/>
      </c>
      <c r="AK23" s="90" t="str">
        <f>IF(J23="","",IF(H23="男",VLOOKUP(J23,競技・大会一覧!$A$4:$B$12,2,FALSE),VLOOKUP(J23,競技・大会一覧!$F$4:$G$12,2,FALSE)))</f>
        <v/>
      </c>
      <c r="AL23" s="90" t="str">
        <f t="shared" si="9"/>
        <v/>
      </c>
      <c r="AM23" s="90" t="str">
        <f t="shared" si="13"/>
        <v/>
      </c>
      <c r="AN23" s="90" t="str">
        <f>IF(H23="","",IF(H23="男",VLOOKUP(AK23,競技・大会一覧!$B$4:$D$12,3,FALSE),VLOOKUP(AK23,競技・大会一覧!$G$4:$I$12,3,FALSE)))</f>
        <v/>
      </c>
      <c r="AO23" s="90" t="str">
        <f>IF(N23="","",VLOOKUP(N23,競技・大会一覧!$A$15:$B$18,2,FALSE))</f>
        <v/>
      </c>
      <c r="AP23" s="90" t="str">
        <f t="shared" si="10"/>
        <v/>
      </c>
      <c r="AQ23" s="90" t="str">
        <f t="shared" si="14"/>
        <v/>
      </c>
      <c r="AR23" s="90" t="str">
        <f>IF(AO23="","",VLOOKUP(AO23,競技・大会一覧!$B$15:$D$18,3,FALSE))</f>
        <v/>
      </c>
    </row>
    <row r="24" spans="1:44" ht="20.25" customHeight="1" x14ac:dyDescent="0.15">
      <c r="A24" s="70">
        <v>13</v>
      </c>
      <c r="B24" s="176"/>
      <c r="C24" s="72"/>
      <c r="D24" s="72"/>
      <c r="E24" s="72"/>
      <c r="F24" s="72"/>
      <c r="G24" s="72"/>
      <c r="H24" s="177"/>
      <c r="I24" s="72"/>
      <c r="J24" s="72"/>
      <c r="K24" s="179"/>
      <c r="L24" s="72"/>
      <c r="M24" s="72" t="str">
        <f>IF(L24="","",VLOOKUP(L24,競技・大会一覧!$L$6:$M$13,2,FALSE))</f>
        <v/>
      </c>
      <c r="N24" s="72"/>
      <c r="O24" s="72"/>
      <c r="P24" s="179"/>
      <c r="Q24" s="72"/>
      <c r="R24" s="73" t="str">
        <f>IF(Q24="","",VLOOKUP(Q24,競技・大会一覧!$L$6:$M$14,2,FALSE))</f>
        <v/>
      </c>
      <c r="S24" s="59"/>
      <c r="U24" s="91" t="str">
        <f t="shared" si="0"/>
        <v/>
      </c>
      <c r="V24" s="90" t="str">
        <f t="shared" si="1"/>
        <v/>
      </c>
      <c r="W24" s="90" t="str">
        <f t="shared" si="2"/>
        <v/>
      </c>
      <c r="Y24" s="84" t="str">
        <f t="shared" si="3"/>
        <v/>
      </c>
      <c r="Z24" s="84" t="str">
        <f t="shared" si="4"/>
        <v/>
      </c>
      <c r="AA24" s="84" t="str">
        <f t="shared" si="5"/>
        <v/>
      </c>
      <c r="AB24" s="90" t="str">
        <f t="shared" si="11"/>
        <v/>
      </c>
      <c r="AC24" s="84" t="str">
        <f t="shared" si="6"/>
        <v/>
      </c>
      <c r="AD24" s="84" t="str">
        <f t="shared" si="12"/>
        <v/>
      </c>
      <c r="AE24" s="90" t="str">
        <f t="shared" si="7"/>
        <v/>
      </c>
      <c r="AF24" s="90" t="str">
        <f t="shared" si="8"/>
        <v/>
      </c>
      <c r="AK24" s="90" t="str">
        <f>IF(J24="","",IF(H24="男",VLOOKUP(J24,競技・大会一覧!$A$4:$B$12,2,FALSE),VLOOKUP(J24,競技・大会一覧!$F$4:$G$12,2,FALSE)))</f>
        <v/>
      </c>
      <c r="AL24" s="90" t="str">
        <f t="shared" si="9"/>
        <v/>
      </c>
      <c r="AM24" s="90" t="str">
        <f t="shared" si="13"/>
        <v/>
      </c>
      <c r="AN24" s="90" t="str">
        <f>IF(H24="","",IF(H24="男",VLOOKUP(AK24,競技・大会一覧!$B$4:$D$12,3,FALSE),VLOOKUP(AK24,競技・大会一覧!$G$4:$I$12,3,FALSE)))</f>
        <v/>
      </c>
      <c r="AO24" s="90" t="str">
        <f>IF(N24="","",VLOOKUP(N24,競技・大会一覧!$A$15:$B$18,2,FALSE))</f>
        <v/>
      </c>
      <c r="AP24" s="90" t="str">
        <f t="shared" si="10"/>
        <v/>
      </c>
      <c r="AQ24" s="90" t="str">
        <f t="shared" si="14"/>
        <v/>
      </c>
      <c r="AR24" s="90" t="str">
        <f>IF(AO24="","",VLOOKUP(AO24,競技・大会一覧!$B$15:$D$18,3,FALSE))</f>
        <v/>
      </c>
    </row>
    <row r="25" spans="1:44" ht="20.25" customHeight="1" x14ac:dyDescent="0.15">
      <c r="A25" s="70">
        <v>14</v>
      </c>
      <c r="B25" s="176"/>
      <c r="C25" s="72"/>
      <c r="D25" s="72"/>
      <c r="E25" s="72"/>
      <c r="F25" s="72"/>
      <c r="G25" s="72"/>
      <c r="H25" s="72"/>
      <c r="I25" s="72"/>
      <c r="J25" s="72"/>
      <c r="K25" s="179"/>
      <c r="L25" s="72"/>
      <c r="M25" s="72" t="str">
        <f>IF(L25="","",VLOOKUP(L25,競技・大会一覧!$L$6:$M$13,2,FALSE))</f>
        <v/>
      </c>
      <c r="N25" s="72"/>
      <c r="O25" s="72"/>
      <c r="P25" s="179"/>
      <c r="Q25" s="72"/>
      <c r="R25" s="73" t="str">
        <f>IF(Q25="","",VLOOKUP(Q25,競技・大会一覧!$L$6:$M$14,2,FALSE))</f>
        <v/>
      </c>
      <c r="S25" s="59"/>
      <c r="U25" s="91" t="str">
        <f t="shared" si="0"/>
        <v/>
      </c>
      <c r="V25" s="90" t="str">
        <f t="shared" si="1"/>
        <v/>
      </c>
      <c r="W25" s="90" t="str">
        <f t="shared" si="2"/>
        <v/>
      </c>
      <c r="Y25" s="84" t="str">
        <f t="shared" si="3"/>
        <v/>
      </c>
      <c r="Z25" s="84" t="str">
        <f t="shared" si="4"/>
        <v/>
      </c>
      <c r="AA25" s="84" t="str">
        <f t="shared" si="5"/>
        <v/>
      </c>
      <c r="AB25" s="90" t="str">
        <f t="shared" si="11"/>
        <v/>
      </c>
      <c r="AC25" s="84" t="str">
        <f t="shared" si="6"/>
        <v/>
      </c>
      <c r="AD25" s="84" t="str">
        <f t="shared" si="12"/>
        <v/>
      </c>
      <c r="AE25" s="90" t="str">
        <f t="shared" si="7"/>
        <v/>
      </c>
      <c r="AF25" s="90" t="str">
        <f t="shared" si="8"/>
        <v/>
      </c>
      <c r="AK25" s="90" t="str">
        <f>IF(J25="","",IF(H25="男",VLOOKUP(J25,競技・大会一覧!$A$4:$B$12,2,FALSE),VLOOKUP(J25,競技・大会一覧!$F$4:$G$12,2,FALSE)))</f>
        <v/>
      </c>
      <c r="AL25" s="90" t="str">
        <f t="shared" si="9"/>
        <v/>
      </c>
      <c r="AM25" s="90" t="str">
        <f t="shared" si="13"/>
        <v/>
      </c>
      <c r="AN25" s="90" t="str">
        <f>IF(H25="","",IF(H25="男",VLOOKUP(AK25,競技・大会一覧!$B$4:$D$12,3,FALSE),VLOOKUP(AK25,競技・大会一覧!$G$4:$I$12,3,FALSE)))</f>
        <v/>
      </c>
      <c r="AO25" s="90" t="str">
        <f>IF(N25="","",VLOOKUP(N25,競技・大会一覧!$A$15:$B$18,2,FALSE))</f>
        <v/>
      </c>
      <c r="AP25" s="90" t="str">
        <f t="shared" si="10"/>
        <v/>
      </c>
      <c r="AQ25" s="90" t="str">
        <f t="shared" si="14"/>
        <v/>
      </c>
      <c r="AR25" s="90" t="str">
        <f>IF(AO25="","",VLOOKUP(AO25,競技・大会一覧!$B$15:$D$18,3,FALSE))</f>
        <v/>
      </c>
    </row>
    <row r="26" spans="1:44" ht="20.25" customHeight="1" x14ac:dyDescent="0.15">
      <c r="A26" s="70">
        <v>15</v>
      </c>
      <c r="B26" s="176"/>
      <c r="C26" s="72"/>
      <c r="D26" s="72"/>
      <c r="E26" s="72"/>
      <c r="F26" s="72"/>
      <c r="G26" s="72"/>
      <c r="H26" s="177"/>
      <c r="I26" s="72"/>
      <c r="J26" s="72"/>
      <c r="K26" s="179"/>
      <c r="L26" s="72"/>
      <c r="M26" s="72" t="str">
        <f>IF(L26="","",VLOOKUP(L26,競技・大会一覧!$L$6:$M$13,2,FALSE))</f>
        <v/>
      </c>
      <c r="N26" s="72"/>
      <c r="O26" s="72"/>
      <c r="P26" s="179"/>
      <c r="Q26" s="72"/>
      <c r="R26" s="73" t="str">
        <f>IF(Q26="","",VLOOKUP(Q26,競技・大会一覧!$L$6:$M$14,2,FALSE))</f>
        <v/>
      </c>
      <c r="S26" s="59"/>
      <c r="U26" s="91" t="str">
        <f t="shared" si="0"/>
        <v/>
      </c>
      <c r="V26" s="90" t="str">
        <f t="shared" si="1"/>
        <v/>
      </c>
      <c r="W26" s="90" t="str">
        <f t="shared" si="2"/>
        <v/>
      </c>
      <c r="Y26" s="84" t="str">
        <f t="shared" si="3"/>
        <v/>
      </c>
      <c r="Z26" s="84" t="str">
        <f t="shared" si="4"/>
        <v/>
      </c>
      <c r="AA26" s="84" t="str">
        <f t="shared" si="5"/>
        <v/>
      </c>
      <c r="AB26" s="90" t="str">
        <f t="shared" si="11"/>
        <v/>
      </c>
      <c r="AC26" s="84" t="str">
        <f t="shared" si="6"/>
        <v/>
      </c>
      <c r="AD26" s="84" t="str">
        <f t="shared" si="12"/>
        <v/>
      </c>
      <c r="AE26" s="90" t="str">
        <f t="shared" si="7"/>
        <v/>
      </c>
      <c r="AF26" s="90" t="str">
        <f t="shared" si="8"/>
        <v/>
      </c>
      <c r="AK26" s="90" t="str">
        <f>IF(J26="","",IF(H26="男",VLOOKUP(J26,競技・大会一覧!$A$4:$B$12,2,FALSE),VLOOKUP(J26,競技・大会一覧!$F$4:$G$12,2,FALSE)))</f>
        <v/>
      </c>
      <c r="AL26" s="90" t="str">
        <f t="shared" si="9"/>
        <v/>
      </c>
      <c r="AM26" s="90" t="str">
        <f t="shared" si="13"/>
        <v/>
      </c>
      <c r="AN26" s="90" t="str">
        <f>IF(H26="","",IF(H26="男",VLOOKUP(AK26,競技・大会一覧!$B$4:$D$12,3,FALSE),VLOOKUP(AK26,競技・大会一覧!$G$4:$I$12,3,FALSE)))</f>
        <v/>
      </c>
      <c r="AO26" s="90" t="str">
        <f>IF(N26="","",VLOOKUP(N26,競技・大会一覧!$A$15:$B$18,2,FALSE))</f>
        <v/>
      </c>
      <c r="AP26" s="90" t="str">
        <f t="shared" si="10"/>
        <v/>
      </c>
      <c r="AQ26" s="90" t="str">
        <f t="shared" si="14"/>
        <v/>
      </c>
      <c r="AR26" s="90" t="str">
        <f>IF(AO26="","",VLOOKUP(AO26,競技・大会一覧!$B$15:$D$18,3,FALSE))</f>
        <v/>
      </c>
    </row>
    <row r="27" spans="1:44" ht="20.25" customHeight="1" x14ac:dyDescent="0.15">
      <c r="A27" s="70">
        <v>16</v>
      </c>
      <c r="B27" s="176"/>
      <c r="C27" s="72"/>
      <c r="D27" s="72"/>
      <c r="E27" s="72"/>
      <c r="F27" s="72"/>
      <c r="G27" s="72"/>
      <c r="H27" s="177"/>
      <c r="I27" s="72"/>
      <c r="J27" s="72"/>
      <c r="K27" s="179"/>
      <c r="L27" s="72"/>
      <c r="M27" s="72" t="str">
        <f>IF(L27="","",VLOOKUP(L27,競技・大会一覧!$L$6:$M$13,2,FALSE))</f>
        <v/>
      </c>
      <c r="N27" s="72"/>
      <c r="O27" s="72"/>
      <c r="P27" s="179"/>
      <c r="Q27" s="72"/>
      <c r="R27" s="73" t="str">
        <f>IF(Q27="","",VLOOKUP(Q27,競技・大会一覧!$L$6:$M$14,2,FALSE))</f>
        <v/>
      </c>
      <c r="S27" s="59"/>
      <c r="U27" s="91" t="str">
        <f t="shared" si="0"/>
        <v/>
      </c>
      <c r="V27" s="90" t="str">
        <f t="shared" si="1"/>
        <v/>
      </c>
      <c r="W27" s="90" t="str">
        <f t="shared" si="2"/>
        <v/>
      </c>
      <c r="Y27" s="84" t="str">
        <f t="shared" si="3"/>
        <v/>
      </c>
      <c r="Z27" s="84" t="str">
        <f t="shared" si="4"/>
        <v/>
      </c>
      <c r="AA27" s="84" t="str">
        <f t="shared" si="5"/>
        <v/>
      </c>
      <c r="AB27" s="90" t="str">
        <f t="shared" si="11"/>
        <v/>
      </c>
      <c r="AC27" s="84" t="str">
        <f t="shared" si="6"/>
        <v/>
      </c>
      <c r="AD27" s="84" t="str">
        <f t="shared" si="12"/>
        <v/>
      </c>
      <c r="AE27" s="90" t="str">
        <f t="shared" si="7"/>
        <v/>
      </c>
      <c r="AF27" s="90" t="str">
        <f t="shared" si="8"/>
        <v/>
      </c>
      <c r="AK27" s="90" t="str">
        <f>IF(J27="","",IF(H27="男",VLOOKUP(J27,競技・大会一覧!$A$4:$B$12,2,FALSE),VLOOKUP(J27,競技・大会一覧!$F$4:$G$12,2,FALSE)))</f>
        <v/>
      </c>
      <c r="AL27" s="90" t="str">
        <f t="shared" si="9"/>
        <v/>
      </c>
      <c r="AM27" s="90" t="str">
        <f t="shared" si="13"/>
        <v/>
      </c>
      <c r="AN27" s="90" t="str">
        <f>IF(H27="","",IF(H27="男",VLOOKUP(AK27,競技・大会一覧!$B$4:$D$12,3,FALSE),VLOOKUP(AK27,競技・大会一覧!$G$4:$I$12,3,FALSE)))</f>
        <v/>
      </c>
      <c r="AO27" s="90" t="str">
        <f>IF(N27="","",VLOOKUP(N27,競技・大会一覧!$A$15:$B$18,2,FALSE))</f>
        <v/>
      </c>
      <c r="AP27" s="90" t="str">
        <f t="shared" si="10"/>
        <v/>
      </c>
      <c r="AQ27" s="90" t="str">
        <f t="shared" si="14"/>
        <v/>
      </c>
      <c r="AR27" s="90" t="str">
        <f>IF(AO27="","",VLOOKUP(AO27,競技・大会一覧!$B$15:$D$18,3,FALSE))</f>
        <v/>
      </c>
    </row>
    <row r="28" spans="1:44" ht="20.25" customHeight="1" x14ac:dyDescent="0.15">
      <c r="A28" s="70">
        <v>17</v>
      </c>
      <c r="B28" s="176"/>
      <c r="C28" s="72"/>
      <c r="D28" s="72"/>
      <c r="E28" s="72"/>
      <c r="F28" s="72"/>
      <c r="G28" s="72"/>
      <c r="H28" s="177"/>
      <c r="I28" s="72"/>
      <c r="J28" s="72"/>
      <c r="K28" s="179"/>
      <c r="L28" s="72"/>
      <c r="M28" s="72" t="str">
        <f>IF(L28="","",VLOOKUP(L28,競技・大会一覧!$L$6:$M$13,2,FALSE))</f>
        <v/>
      </c>
      <c r="N28" s="72"/>
      <c r="O28" s="72"/>
      <c r="P28" s="179"/>
      <c r="Q28" s="72"/>
      <c r="R28" s="73" t="str">
        <f>IF(Q28="","",VLOOKUP(Q28,競技・大会一覧!$L$6:$M$14,2,FALSE))</f>
        <v/>
      </c>
      <c r="S28" s="59"/>
      <c r="U28" s="91" t="str">
        <f t="shared" si="0"/>
        <v/>
      </c>
      <c r="V28" s="90" t="str">
        <f t="shared" si="1"/>
        <v/>
      </c>
      <c r="W28" s="90" t="str">
        <f t="shared" si="2"/>
        <v/>
      </c>
      <c r="Y28" s="84" t="str">
        <f t="shared" si="3"/>
        <v/>
      </c>
      <c r="Z28" s="84" t="str">
        <f t="shared" si="4"/>
        <v/>
      </c>
      <c r="AA28" s="84" t="str">
        <f t="shared" si="5"/>
        <v/>
      </c>
      <c r="AB28" s="90" t="str">
        <f t="shared" si="11"/>
        <v/>
      </c>
      <c r="AC28" s="84" t="str">
        <f t="shared" si="6"/>
        <v/>
      </c>
      <c r="AD28" s="84" t="str">
        <f t="shared" si="12"/>
        <v/>
      </c>
      <c r="AE28" s="90" t="str">
        <f t="shared" si="7"/>
        <v/>
      </c>
      <c r="AF28" s="90" t="str">
        <f t="shared" si="8"/>
        <v/>
      </c>
      <c r="AK28" s="90" t="str">
        <f>IF(J28="","",IF(H28="男",VLOOKUP(J28,競技・大会一覧!$A$4:$B$12,2,FALSE),VLOOKUP(J28,競技・大会一覧!$F$4:$G$12,2,FALSE)))</f>
        <v/>
      </c>
      <c r="AL28" s="90" t="str">
        <f t="shared" si="9"/>
        <v/>
      </c>
      <c r="AM28" s="90" t="str">
        <f t="shared" si="13"/>
        <v/>
      </c>
      <c r="AN28" s="90" t="str">
        <f>IF(H28="","",IF(H28="男",VLOOKUP(AK28,競技・大会一覧!$B$4:$D$12,3,FALSE),VLOOKUP(AK28,競技・大会一覧!$G$4:$I$12,3,FALSE)))</f>
        <v/>
      </c>
      <c r="AO28" s="90" t="str">
        <f>IF(N28="","",VLOOKUP(N28,競技・大会一覧!$A$15:$B$18,2,FALSE))</f>
        <v/>
      </c>
      <c r="AP28" s="90" t="str">
        <f t="shared" si="10"/>
        <v/>
      </c>
      <c r="AQ28" s="90" t="str">
        <f t="shared" si="14"/>
        <v/>
      </c>
      <c r="AR28" s="90" t="str">
        <f>IF(AO28="","",VLOOKUP(AO28,競技・大会一覧!$B$15:$D$18,3,FALSE))</f>
        <v/>
      </c>
    </row>
    <row r="29" spans="1:44" ht="20.25" customHeight="1" x14ac:dyDescent="0.15">
      <c r="A29" s="70">
        <v>18</v>
      </c>
      <c r="B29" s="176"/>
      <c r="C29" s="72"/>
      <c r="D29" s="72"/>
      <c r="E29" s="72"/>
      <c r="F29" s="72"/>
      <c r="G29" s="72"/>
      <c r="H29" s="177"/>
      <c r="I29" s="72"/>
      <c r="J29" s="72"/>
      <c r="K29" s="179"/>
      <c r="L29" s="72"/>
      <c r="M29" s="72" t="str">
        <f>IF(L29="","",VLOOKUP(L29,競技・大会一覧!$L$6:$M$13,2,FALSE))</f>
        <v/>
      </c>
      <c r="N29" s="72"/>
      <c r="O29" s="72"/>
      <c r="P29" s="179"/>
      <c r="Q29" s="72"/>
      <c r="R29" s="73" t="str">
        <f>IF(Q29="","",VLOOKUP(Q29,競技・大会一覧!$L$6:$M$14,2,FALSE))</f>
        <v/>
      </c>
      <c r="S29" s="59"/>
      <c r="U29" s="91" t="str">
        <f t="shared" si="0"/>
        <v/>
      </c>
      <c r="V29" s="90" t="str">
        <f t="shared" si="1"/>
        <v/>
      </c>
      <c r="W29" s="90" t="str">
        <f t="shared" si="2"/>
        <v/>
      </c>
      <c r="Y29" s="84" t="str">
        <f t="shared" si="3"/>
        <v/>
      </c>
      <c r="Z29" s="84" t="str">
        <f t="shared" si="4"/>
        <v/>
      </c>
      <c r="AA29" s="84" t="str">
        <f t="shared" si="5"/>
        <v/>
      </c>
      <c r="AB29" s="90" t="str">
        <f t="shared" si="11"/>
        <v/>
      </c>
      <c r="AC29" s="84" t="str">
        <f t="shared" si="6"/>
        <v/>
      </c>
      <c r="AD29" s="84" t="str">
        <f t="shared" si="12"/>
        <v/>
      </c>
      <c r="AE29" s="90" t="str">
        <f t="shared" si="7"/>
        <v/>
      </c>
      <c r="AF29" s="90" t="str">
        <f t="shared" si="8"/>
        <v/>
      </c>
      <c r="AK29" s="90" t="str">
        <f>IF(J29="","",IF(H29="男",VLOOKUP(J29,競技・大会一覧!$A$4:$B$12,2,FALSE),VLOOKUP(J29,競技・大会一覧!$F$4:$G$12,2,FALSE)))</f>
        <v/>
      </c>
      <c r="AL29" s="90" t="str">
        <f t="shared" si="9"/>
        <v/>
      </c>
      <c r="AM29" s="90" t="str">
        <f t="shared" si="13"/>
        <v/>
      </c>
      <c r="AN29" s="90" t="str">
        <f>IF(H29="","",IF(H29="男",VLOOKUP(AK29,競技・大会一覧!$B$4:$D$12,3,FALSE),VLOOKUP(AK29,競技・大会一覧!$G$4:$I$12,3,FALSE)))</f>
        <v/>
      </c>
      <c r="AO29" s="90" t="str">
        <f>IF(N29="","",VLOOKUP(N29,競技・大会一覧!$A$15:$B$18,2,FALSE))</f>
        <v/>
      </c>
      <c r="AP29" s="90" t="str">
        <f t="shared" si="10"/>
        <v/>
      </c>
      <c r="AQ29" s="90" t="str">
        <f t="shared" si="14"/>
        <v/>
      </c>
      <c r="AR29" s="90" t="str">
        <f>IF(AO29="","",VLOOKUP(AO29,競技・大会一覧!$B$15:$D$18,3,FALSE))</f>
        <v/>
      </c>
    </row>
    <row r="30" spans="1:44" ht="20.25" customHeight="1" x14ac:dyDescent="0.15">
      <c r="A30" s="70">
        <v>19</v>
      </c>
      <c r="B30" s="176"/>
      <c r="C30" s="72"/>
      <c r="D30" s="72"/>
      <c r="E30" s="72"/>
      <c r="F30" s="72"/>
      <c r="G30" s="72"/>
      <c r="H30" s="177"/>
      <c r="I30" s="72"/>
      <c r="J30" s="72"/>
      <c r="K30" s="179"/>
      <c r="L30" s="72"/>
      <c r="M30" s="72" t="str">
        <f>IF(L30="","",VLOOKUP(L30,競技・大会一覧!$L$6:$M$13,2,FALSE))</f>
        <v/>
      </c>
      <c r="N30" s="72"/>
      <c r="O30" s="72"/>
      <c r="P30" s="179"/>
      <c r="Q30" s="72"/>
      <c r="R30" s="73" t="str">
        <f>IF(Q30="","",VLOOKUP(Q30,競技・大会一覧!$L$6:$M$14,2,FALSE))</f>
        <v/>
      </c>
      <c r="S30" s="59"/>
      <c r="U30" s="91" t="str">
        <f t="shared" si="0"/>
        <v/>
      </c>
      <c r="V30" s="90" t="str">
        <f t="shared" si="1"/>
        <v/>
      </c>
      <c r="W30" s="90" t="str">
        <f t="shared" si="2"/>
        <v/>
      </c>
      <c r="Y30" s="84" t="str">
        <f t="shared" si="3"/>
        <v/>
      </c>
      <c r="Z30" s="84" t="str">
        <f t="shared" si="4"/>
        <v/>
      </c>
      <c r="AA30" s="84" t="str">
        <f t="shared" si="5"/>
        <v/>
      </c>
      <c r="AB30" s="90" t="str">
        <f t="shared" si="11"/>
        <v/>
      </c>
      <c r="AC30" s="84" t="str">
        <f t="shared" si="6"/>
        <v/>
      </c>
      <c r="AD30" s="84" t="str">
        <f t="shared" si="12"/>
        <v/>
      </c>
      <c r="AE30" s="90" t="str">
        <f t="shared" si="7"/>
        <v/>
      </c>
      <c r="AF30" s="90" t="str">
        <f t="shared" si="8"/>
        <v/>
      </c>
      <c r="AK30" s="90" t="str">
        <f>IF(J30="","",IF(H30="男",VLOOKUP(J30,競技・大会一覧!$A$4:$B$12,2,FALSE),VLOOKUP(J30,競技・大会一覧!$F$4:$G$12,2,FALSE)))</f>
        <v/>
      </c>
      <c r="AL30" s="90" t="str">
        <f t="shared" si="9"/>
        <v/>
      </c>
      <c r="AM30" s="90" t="str">
        <f t="shared" si="13"/>
        <v/>
      </c>
      <c r="AN30" s="90" t="str">
        <f>IF(H30="","",IF(H30="男",VLOOKUP(AK30,競技・大会一覧!$B$4:$D$12,3,FALSE),VLOOKUP(AK30,競技・大会一覧!$G$4:$I$12,3,FALSE)))</f>
        <v/>
      </c>
      <c r="AO30" s="90" t="str">
        <f>IF(N30="","",VLOOKUP(N30,競技・大会一覧!$A$15:$B$18,2,FALSE))</f>
        <v/>
      </c>
      <c r="AP30" s="90" t="str">
        <f t="shared" si="10"/>
        <v/>
      </c>
      <c r="AQ30" s="90" t="str">
        <f t="shared" si="14"/>
        <v/>
      </c>
      <c r="AR30" s="90" t="str">
        <f>IF(AO30="","",VLOOKUP(AO30,競技・大会一覧!$B$15:$D$18,3,FALSE))</f>
        <v/>
      </c>
    </row>
    <row r="31" spans="1:44" ht="20.25" customHeight="1" x14ac:dyDescent="0.15">
      <c r="A31" s="70">
        <v>20</v>
      </c>
      <c r="B31" s="176"/>
      <c r="C31" s="72"/>
      <c r="D31" s="72"/>
      <c r="E31" s="72"/>
      <c r="F31" s="72"/>
      <c r="G31" s="72"/>
      <c r="H31" s="177"/>
      <c r="I31" s="72"/>
      <c r="J31" s="72"/>
      <c r="K31" s="179"/>
      <c r="L31" s="72"/>
      <c r="M31" s="72" t="str">
        <f>IF(L31="","",VLOOKUP(L31,競技・大会一覧!$L$6:$M$13,2,FALSE))</f>
        <v/>
      </c>
      <c r="N31" s="72"/>
      <c r="O31" s="72"/>
      <c r="P31" s="179"/>
      <c r="Q31" s="72"/>
      <c r="R31" s="73" t="str">
        <f>IF(Q31="","",VLOOKUP(Q31,競技・大会一覧!$L$6:$M$14,2,FALSE))</f>
        <v/>
      </c>
      <c r="S31" s="59"/>
      <c r="U31" s="91" t="str">
        <f t="shared" si="0"/>
        <v/>
      </c>
      <c r="V31" s="90" t="str">
        <f t="shared" si="1"/>
        <v/>
      </c>
      <c r="W31" s="90" t="str">
        <f t="shared" si="2"/>
        <v/>
      </c>
      <c r="Y31" s="84" t="str">
        <f t="shared" si="3"/>
        <v/>
      </c>
      <c r="Z31" s="84" t="str">
        <f t="shared" si="4"/>
        <v/>
      </c>
      <c r="AA31" s="84" t="str">
        <f t="shared" si="5"/>
        <v/>
      </c>
      <c r="AB31" s="90" t="str">
        <f t="shared" si="11"/>
        <v/>
      </c>
      <c r="AC31" s="84" t="str">
        <f t="shared" si="6"/>
        <v/>
      </c>
      <c r="AD31" s="84" t="str">
        <f t="shared" si="12"/>
        <v/>
      </c>
      <c r="AE31" s="90" t="str">
        <f t="shared" si="7"/>
        <v/>
      </c>
      <c r="AF31" s="90" t="str">
        <f t="shared" si="8"/>
        <v/>
      </c>
      <c r="AK31" s="90" t="str">
        <f>IF(J31="","",IF(H31="男",VLOOKUP(J31,競技・大会一覧!$A$4:$B$12,2,FALSE),VLOOKUP(J31,競技・大会一覧!$F$4:$G$12,2,FALSE)))</f>
        <v/>
      </c>
      <c r="AL31" s="90" t="str">
        <f t="shared" si="9"/>
        <v/>
      </c>
      <c r="AM31" s="90" t="str">
        <f t="shared" si="13"/>
        <v/>
      </c>
      <c r="AN31" s="90" t="str">
        <f>IF(H31="","",IF(H31="男",VLOOKUP(AK31,競技・大会一覧!$B$4:$D$12,3,FALSE),VLOOKUP(AK31,競技・大会一覧!$G$4:$I$12,3,FALSE)))</f>
        <v/>
      </c>
      <c r="AO31" s="90" t="str">
        <f>IF(N31="","",VLOOKUP(N31,競技・大会一覧!$A$15:$B$18,2,FALSE))</f>
        <v/>
      </c>
      <c r="AP31" s="90" t="str">
        <f t="shared" si="10"/>
        <v/>
      </c>
      <c r="AQ31" s="90" t="str">
        <f t="shared" si="14"/>
        <v/>
      </c>
      <c r="AR31" s="90" t="str">
        <f>IF(AO31="","",VLOOKUP(AO31,競技・大会一覧!$B$15:$D$18,3,FALSE))</f>
        <v/>
      </c>
    </row>
    <row r="32" spans="1:44" ht="20.25" customHeight="1" x14ac:dyDescent="0.15">
      <c r="A32" s="70">
        <v>21</v>
      </c>
      <c r="B32" s="176"/>
      <c r="C32" s="72"/>
      <c r="D32" s="72"/>
      <c r="E32" s="72"/>
      <c r="F32" s="72"/>
      <c r="G32" s="72"/>
      <c r="H32" s="177"/>
      <c r="I32" s="72"/>
      <c r="J32" s="72"/>
      <c r="K32" s="179"/>
      <c r="L32" s="72"/>
      <c r="M32" s="72" t="str">
        <f>IF(L32="","",VLOOKUP(L32,競技・大会一覧!$L$6:$M$13,2,FALSE))</f>
        <v/>
      </c>
      <c r="N32" s="72"/>
      <c r="O32" s="72"/>
      <c r="P32" s="179"/>
      <c r="Q32" s="72"/>
      <c r="R32" s="73" t="str">
        <f>IF(Q32="","",VLOOKUP(Q32,競技・大会一覧!$L$6:$M$14,2,FALSE))</f>
        <v/>
      </c>
      <c r="S32" s="59"/>
      <c r="U32" s="91" t="str">
        <f t="shared" si="0"/>
        <v/>
      </c>
      <c r="V32" s="90" t="str">
        <f t="shared" si="1"/>
        <v/>
      </c>
      <c r="W32" s="90" t="str">
        <f t="shared" si="2"/>
        <v/>
      </c>
      <c r="Y32" s="84" t="str">
        <f t="shared" si="3"/>
        <v/>
      </c>
      <c r="Z32" s="84" t="str">
        <f t="shared" si="4"/>
        <v/>
      </c>
      <c r="AA32" s="84" t="str">
        <f t="shared" si="5"/>
        <v/>
      </c>
      <c r="AB32" s="90" t="str">
        <f t="shared" si="11"/>
        <v/>
      </c>
      <c r="AC32" s="84" t="str">
        <f t="shared" si="6"/>
        <v/>
      </c>
      <c r="AD32" s="84" t="str">
        <f t="shared" si="12"/>
        <v/>
      </c>
      <c r="AE32" s="90" t="str">
        <f t="shared" si="7"/>
        <v/>
      </c>
      <c r="AF32" s="90" t="str">
        <f t="shared" si="8"/>
        <v/>
      </c>
      <c r="AK32" s="90" t="str">
        <f>IF(J32="","",IF(H32="男",VLOOKUP(J32,競技・大会一覧!$A$4:$B$12,2,FALSE),VLOOKUP(J32,競技・大会一覧!$F$4:$G$12,2,FALSE)))</f>
        <v/>
      </c>
      <c r="AL32" s="90" t="str">
        <f t="shared" si="9"/>
        <v/>
      </c>
      <c r="AM32" s="90" t="str">
        <f t="shared" si="13"/>
        <v/>
      </c>
      <c r="AN32" s="90" t="str">
        <f>IF(H32="","",IF(H32="男",VLOOKUP(AK32,競技・大会一覧!$B$4:$D$12,3,FALSE),VLOOKUP(AK32,競技・大会一覧!$G$4:$I$12,3,FALSE)))</f>
        <v/>
      </c>
      <c r="AO32" s="90" t="str">
        <f>IF(N32="","",VLOOKUP(N32,競技・大会一覧!$A$15:$B$18,2,FALSE))</f>
        <v/>
      </c>
      <c r="AP32" s="90" t="str">
        <f t="shared" si="10"/>
        <v/>
      </c>
      <c r="AQ32" s="90" t="str">
        <f t="shared" si="14"/>
        <v/>
      </c>
      <c r="AR32" s="90" t="str">
        <f>IF(AO32="","",VLOOKUP(AO32,競技・大会一覧!$B$15:$D$18,3,FALSE))</f>
        <v/>
      </c>
    </row>
    <row r="33" spans="1:44" ht="20.25" customHeight="1" x14ac:dyDescent="0.15">
      <c r="A33" s="70">
        <v>22</v>
      </c>
      <c r="B33" s="176"/>
      <c r="C33" s="72"/>
      <c r="D33" s="72"/>
      <c r="E33" s="72"/>
      <c r="F33" s="72"/>
      <c r="G33" s="72"/>
      <c r="H33" s="177"/>
      <c r="I33" s="72"/>
      <c r="J33" s="72"/>
      <c r="K33" s="179"/>
      <c r="L33" s="72"/>
      <c r="M33" s="72" t="str">
        <f>IF(L33="","",VLOOKUP(L33,競技・大会一覧!$L$6:$M$13,2,FALSE))</f>
        <v/>
      </c>
      <c r="N33" s="72"/>
      <c r="O33" s="72"/>
      <c r="P33" s="179"/>
      <c r="Q33" s="72"/>
      <c r="R33" s="73" t="str">
        <f>IF(Q33="","",VLOOKUP(Q33,競技・大会一覧!$L$6:$M$14,2,FALSE))</f>
        <v/>
      </c>
      <c r="S33" s="59"/>
      <c r="U33" s="91" t="str">
        <f t="shared" si="0"/>
        <v/>
      </c>
      <c r="V33" s="90" t="str">
        <f t="shared" si="1"/>
        <v/>
      </c>
      <c r="W33" s="90" t="str">
        <f t="shared" si="2"/>
        <v/>
      </c>
      <c r="Y33" s="84" t="str">
        <f t="shared" si="3"/>
        <v/>
      </c>
      <c r="Z33" s="84" t="str">
        <f t="shared" si="4"/>
        <v/>
      </c>
      <c r="AA33" s="84" t="str">
        <f t="shared" si="5"/>
        <v/>
      </c>
      <c r="AB33" s="90" t="str">
        <f t="shared" si="11"/>
        <v/>
      </c>
      <c r="AC33" s="84" t="str">
        <f t="shared" si="6"/>
        <v/>
      </c>
      <c r="AD33" s="84" t="str">
        <f t="shared" si="12"/>
        <v/>
      </c>
      <c r="AE33" s="90" t="str">
        <f t="shared" si="7"/>
        <v/>
      </c>
      <c r="AF33" s="90" t="str">
        <f t="shared" si="8"/>
        <v/>
      </c>
      <c r="AK33" s="90" t="str">
        <f>IF(J33="","",IF(H33="男",VLOOKUP(J33,競技・大会一覧!$A$4:$B$12,2,FALSE),VLOOKUP(J33,競技・大会一覧!$F$4:$G$12,2,FALSE)))</f>
        <v/>
      </c>
      <c r="AL33" s="90" t="str">
        <f t="shared" si="9"/>
        <v/>
      </c>
      <c r="AM33" s="90" t="str">
        <f t="shared" si="13"/>
        <v/>
      </c>
      <c r="AN33" s="90" t="str">
        <f>IF(H33="","",IF(H33="男",VLOOKUP(AK33,競技・大会一覧!$B$4:$D$12,3,FALSE),VLOOKUP(AK33,競技・大会一覧!$G$4:$I$12,3,FALSE)))</f>
        <v/>
      </c>
      <c r="AO33" s="90" t="str">
        <f>IF(N33="","",VLOOKUP(N33,競技・大会一覧!$A$15:$B$18,2,FALSE))</f>
        <v/>
      </c>
      <c r="AP33" s="90" t="str">
        <f t="shared" si="10"/>
        <v/>
      </c>
      <c r="AQ33" s="90" t="str">
        <f t="shared" si="14"/>
        <v/>
      </c>
      <c r="AR33" s="90" t="str">
        <f>IF(AO33="","",VLOOKUP(AO33,競技・大会一覧!$B$15:$D$18,3,FALSE))</f>
        <v/>
      </c>
    </row>
    <row r="34" spans="1:44" ht="20.25" customHeight="1" x14ac:dyDescent="0.15">
      <c r="A34" s="70">
        <v>23</v>
      </c>
      <c r="B34" s="176"/>
      <c r="C34" s="72"/>
      <c r="D34" s="72"/>
      <c r="E34" s="72"/>
      <c r="F34" s="72"/>
      <c r="G34" s="72"/>
      <c r="H34" s="177"/>
      <c r="I34" s="72"/>
      <c r="J34" s="72"/>
      <c r="K34" s="179"/>
      <c r="L34" s="72"/>
      <c r="M34" s="72" t="str">
        <f>IF(L34="","",VLOOKUP(L34,競技・大会一覧!$L$6:$M$13,2,FALSE))</f>
        <v/>
      </c>
      <c r="N34" s="72"/>
      <c r="O34" s="72"/>
      <c r="P34" s="179"/>
      <c r="Q34" s="72"/>
      <c r="R34" s="73" t="str">
        <f>IF(Q34="","",VLOOKUP(Q34,競技・大会一覧!$L$6:$M$14,2,FALSE))</f>
        <v/>
      </c>
      <c r="S34" s="59"/>
      <c r="U34" s="91" t="str">
        <f t="shared" si="0"/>
        <v/>
      </c>
      <c r="V34" s="90" t="str">
        <f t="shared" si="1"/>
        <v/>
      </c>
      <c r="W34" s="90" t="str">
        <f t="shared" si="2"/>
        <v/>
      </c>
      <c r="Y34" s="84" t="str">
        <f t="shared" si="3"/>
        <v/>
      </c>
      <c r="Z34" s="84" t="str">
        <f t="shared" si="4"/>
        <v/>
      </c>
      <c r="AA34" s="84" t="str">
        <f t="shared" si="5"/>
        <v/>
      </c>
      <c r="AB34" s="90" t="str">
        <f t="shared" si="11"/>
        <v/>
      </c>
      <c r="AC34" s="84" t="str">
        <f t="shared" si="6"/>
        <v/>
      </c>
      <c r="AD34" s="84" t="str">
        <f t="shared" si="12"/>
        <v/>
      </c>
      <c r="AE34" s="90" t="str">
        <f t="shared" si="7"/>
        <v/>
      </c>
      <c r="AF34" s="90" t="str">
        <f t="shared" si="8"/>
        <v/>
      </c>
      <c r="AK34" s="90" t="str">
        <f>IF(J34="","",IF(H34="男",VLOOKUP(J34,競技・大会一覧!$A$4:$B$12,2,FALSE),VLOOKUP(J34,競技・大会一覧!$F$4:$G$12,2,FALSE)))</f>
        <v/>
      </c>
      <c r="AL34" s="90" t="str">
        <f t="shared" si="9"/>
        <v/>
      </c>
      <c r="AM34" s="90" t="str">
        <f t="shared" si="13"/>
        <v/>
      </c>
      <c r="AN34" s="90" t="str">
        <f>IF(H34="","",IF(H34="男",VLOOKUP(AK34,競技・大会一覧!$B$4:$D$12,3,FALSE),VLOOKUP(AK34,競技・大会一覧!$G$4:$I$12,3,FALSE)))</f>
        <v/>
      </c>
      <c r="AO34" s="90" t="str">
        <f>IF(N34="","",VLOOKUP(N34,競技・大会一覧!$A$15:$B$18,2,FALSE))</f>
        <v/>
      </c>
      <c r="AP34" s="90" t="str">
        <f t="shared" si="10"/>
        <v/>
      </c>
      <c r="AQ34" s="90" t="str">
        <f t="shared" si="14"/>
        <v/>
      </c>
      <c r="AR34" s="90" t="str">
        <f>IF(AO34="","",VLOOKUP(AO34,競技・大会一覧!$B$15:$D$18,3,FALSE))</f>
        <v/>
      </c>
    </row>
    <row r="35" spans="1:44" ht="20.25" customHeight="1" x14ac:dyDescent="0.15">
      <c r="A35" s="70">
        <v>24</v>
      </c>
      <c r="B35" s="71"/>
      <c r="C35" s="72"/>
      <c r="D35" s="72"/>
      <c r="E35" s="72"/>
      <c r="F35" s="72"/>
      <c r="G35" s="72"/>
      <c r="H35" s="72"/>
      <c r="I35" s="72"/>
      <c r="J35" s="72"/>
      <c r="K35" s="179"/>
      <c r="L35" s="72"/>
      <c r="M35" s="72" t="str">
        <f>IF(L35="","",VLOOKUP(L35,競技・大会一覧!$L$6:$M$13,2,FALSE))</f>
        <v/>
      </c>
      <c r="N35" s="72"/>
      <c r="O35" s="72"/>
      <c r="P35" s="179"/>
      <c r="Q35" s="72"/>
      <c r="R35" s="73" t="str">
        <f>IF(Q35="","",VLOOKUP(Q35,競技・大会一覧!$L$6:$M$14,2,FALSE))</f>
        <v/>
      </c>
      <c r="S35" s="59"/>
      <c r="U35" s="91" t="str">
        <f t="shared" si="0"/>
        <v/>
      </c>
      <c r="V35" s="90" t="str">
        <f t="shared" si="1"/>
        <v/>
      </c>
      <c r="W35" s="90" t="str">
        <f t="shared" si="2"/>
        <v/>
      </c>
      <c r="Y35" s="84" t="str">
        <f t="shared" si="3"/>
        <v/>
      </c>
      <c r="Z35" s="84" t="str">
        <f t="shared" si="4"/>
        <v/>
      </c>
      <c r="AA35" s="84" t="str">
        <f t="shared" si="5"/>
        <v/>
      </c>
      <c r="AB35" s="90" t="str">
        <f t="shared" si="11"/>
        <v/>
      </c>
      <c r="AC35" s="84" t="str">
        <f t="shared" si="6"/>
        <v/>
      </c>
      <c r="AD35" s="84" t="str">
        <f t="shared" si="12"/>
        <v/>
      </c>
      <c r="AE35" s="90" t="str">
        <f t="shared" si="7"/>
        <v/>
      </c>
      <c r="AF35" s="90" t="str">
        <f t="shared" si="8"/>
        <v/>
      </c>
      <c r="AK35" s="90" t="str">
        <f>IF(J35="","",IF(H35="男",VLOOKUP(J35,競技・大会一覧!$A$4:$B$12,2,FALSE),VLOOKUP(J35,競技・大会一覧!$F$4:$G$12,2,FALSE)))</f>
        <v/>
      </c>
      <c r="AL35" s="90" t="str">
        <f t="shared" si="9"/>
        <v/>
      </c>
      <c r="AM35" s="90" t="str">
        <f t="shared" si="13"/>
        <v/>
      </c>
      <c r="AN35" s="90" t="str">
        <f>IF(H35="","",IF(H35="男",VLOOKUP(AK35,競技・大会一覧!$B$4:$D$12,3,FALSE),VLOOKUP(AK35,競技・大会一覧!$G$4:$I$12,3,FALSE)))</f>
        <v/>
      </c>
      <c r="AO35" s="90" t="str">
        <f>IF(N35="","",VLOOKUP(N35,競技・大会一覧!$A$15:$B$18,2,FALSE))</f>
        <v/>
      </c>
      <c r="AP35" s="90" t="str">
        <f t="shared" si="10"/>
        <v/>
      </c>
      <c r="AQ35" s="90" t="str">
        <f t="shared" si="14"/>
        <v/>
      </c>
      <c r="AR35" s="90" t="str">
        <f>IF(AO35="","",VLOOKUP(AO35,競技・大会一覧!$B$15:$D$18,3,FALSE))</f>
        <v/>
      </c>
    </row>
    <row r="36" spans="1:44" ht="20.25" customHeight="1" x14ac:dyDescent="0.15">
      <c r="A36" s="70">
        <v>25</v>
      </c>
      <c r="B36" s="71"/>
      <c r="C36" s="72"/>
      <c r="D36" s="72"/>
      <c r="E36" s="72"/>
      <c r="F36" s="72"/>
      <c r="G36" s="72"/>
      <c r="H36" s="72"/>
      <c r="I36" s="72"/>
      <c r="J36" s="72"/>
      <c r="K36" s="179"/>
      <c r="L36" s="72"/>
      <c r="M36" s="72" t="str">
        <f>IF(L36="","",VLOOKUP(L36,競技・大会一覧!$L$6:$M$13,2,FALSE))</f>
        <v/>
      </c>
      <c r="N36" s="72"/>
      <c r="O36" s="72"/>
      <c r="P36" s="179"/>
      <c r="Q36" s="72"/>
      <c r="R36" s="73" t="str">
        <f>IF(Q36="","",VLOOKUP(Q36,競技・大会一覧!$L$6:$M$14,2,FALSE))</f>
        <v/>
      </c>
      <c r="S36" s="59"/>
      <c r="U36" s="91" t="str">
        <f t="shared" si="0"/>
        <v/>
      </c>
      <c r="V36" s="90" t="str">
        <f t="shared" si="1"/>
        <v/>
      </c>
      <c r="W36" s="90" t="str">
        <f t="shared" si="2"/>
        <v/>
      </c>
      <c r="Y36" s="84" t="str">
        <f t="shared" si="3"/>
        <v/>
      </c>
      <c r="Z36" s="84" t="str">
        <f t="shared" si="4"/>
        <v/>
      </c>
      <c r="AA36" s="84" t="str">
        <f t="shared" si="5"/>
        <v/>
      </c>
      <c r="AB36" s="90" t="str">
        <f t="shared" si="11"/>
        <v/>
      </c>
      <c r="AC36" s="84" t="str">
        <f t="shared" si="6"/>
        <v/>
      </c>
      <c r="AD36" s="84" t="str">
        <f t="shared" si="12"/>
        <v/>
      </c>
      <c r="AE36" s="90" t="str">
        <f t="shared" si="7"/>
        <v/>
      </c>
      <c r="AF36" s="90" t="str">
        <f t="shared" si="8"/>
        <v/>
      </c>
      <c r="AK36" s="90" t="str">
        <f>IF(J36="","",IF(H36="男",VLOOKUP(J36,競技・大会一覧!$A$4:$B$12,2,FALSE),VLOOKUP(J36,競技・大会一覧!$F$4:$G$12,2,FALSE)))</f>
        <v/>
      </c>
      <c r="AL36" s="90" t="str">
        <f t="shared" si="9"/>
        <v/>
      </c>
      <c r="AM36" s="90" t="str">
        <f t="shared" si="13"/>
        <v/>
      </c>
      <c r="AN36" s="90" t="str">
        <f>IF(H36="","",IF(H36="男",VLOOKUP(AK36,競技・大会一覧!$B$4:$D$12,3,FALSE),VLOOKUP(AK36,競技・大会一覧!$G$4:$I$12,3,FALSE)))</f>
        <v/>
      </c>
      <c r="AO36" s="90" t="str">
        <f>IF(N36="","",VLOOKUP(N36,競技・大会一覧!$A$15:$B$18,2,FALSE))</f>
        <v/>
      </c>
      <c r="AP36" s="90" t="str">
        <f t="shared" si="10"/>
        <v/>
      </c>
      <c r="AQ36" s="90" t="str">
        <f t="shared" si="14"/>
        <v/>
      </c>
      <c r="AR36" s="90" t="str">
        <f>IF(AO36="","",VLOOKUP(AO36,競技・大会一覧!$B$15:$D$18,3,FALSE))</f>
        <v/>
      </c>
    </row>
    <row r="37" spans="1:44" ht="20.25" customHeight="1" x14ac:dyDescent="0.15">
      <c r="A37" s="70">
        <v>26</v>
      </c>
      <c r="B37" s="71"/>
      <c r="C37" s="72"/>
      <c r="D37" s="72"/>
      <c r="E37" s="72"/>
      <c r="F37" s="72"/>
      <c r="G37" s="72"/>
      <c r="H37" s="72"/>
      <c r="I37" s="72"/>
      <c r="J37" s="72"/>
      <c r="K37" s="179"/>
      <c r="L37" s="72"/>
      <c r="M37" s="72" t="str">
        <f>IF(L37="","",VLOOKUP(L37,競技・大会一覧!$L$6:$M$13,2,FALSE))</f>
        <v/>
      </c>
      <c r="N37" s="72"/>
      <c r="O37" s="72"/>
      <c r="P37" s="179"/>
      <c r="Q37" s="72"/>
      <c r="R37" s="73" t="str">
        <f>IF(Q37="","",VLOOKUP(Q37,競技・大会一覧!$L$6:$M$14,2,FALSE))</f>
        <v/>
      </c>
      <c r="S37" s="59"/>
      <c r="U37" s="91" t="str">
        <f t="shared" si="0"/>
        <v/>
      </c>
      <c r="V37" s="90" t="str">
        <f t="shared" si="1"/>
        <v/>
      </c>
      <c r="W37" s="90" t="str">
        <f t="shared" si="2"/>
        <v/>
      </c>
      <c r="Y37" s="84" t="str">
        <f t="shared" si="3"/>
        <v/>
      </c>
      <c r="Z37" s="84" t="str">
        <f t="shared" si="4"/>
        <v/>
      </c>
      <c r="AA37" s="84" t="str">
        <f t="shared" si="5"/>
        <v/>
      </c>
      <c r="AB37" s="90" t="str">
        <f t="shared" si="11"/>
        <v/>
      </c>
      <c r="AC37" s="84" t="str">
        <f t="shared" si="6"/>
        <v/>
      </c>
      <c r="AD37" s="84" t="str">
        <f t="shared" si="12"/>
        <v/>
      </c>
      <c r="AE37" s="90" t="str">
        <f t="shared" si="7"/>
        <v/>
      </c>
      <c r="AF37" s="90" t="str">
        <f t="shared" si="8"/>
        <v/>
      </c>
      <c r="AK37" s="90" t="str">
        <f>IF(J37="","",IF(H37="男",VLOOKUP(J37,競技・大会一覧!$A$4:$B$12,2,FALSE),VLOOKUP(J37,競技・大会一覧!$F$4:$G$12,2,FALSE)))</f>
        <v/>
      </c>
      <c r="AL37" s="90" t="str">
        <f t="shared" si="9"/>
        <v/>
      </c>
      <c r="AM37" s="90" t="str">
        <f t="shared" si="13"/>
        <v/>
      </c>
      <c r="AN37" s="90" t="str">
        <f>IF(H37="","",IF(H37="男",VLOOKUP(AK37,競技・大会一覧!$B$4:$D$12,3,FALSE),VLOOKUP(AK37,競技・大会一覧!$G$4:$I$12,3,FALSE)))</f>
        <v/>
      </c>
      <c r="AO37" s="90" t="str">
        <f>IF(N37="","",VLOOKUP(N37,競技・大会一覧!$A$15:$B$18,2,FALSE))</f>
        <v/>
      </c>
      <c r="AP37" s="90" t="str">
        <f t="shared" si="10"/>
        <v/>
      </c>
      <c r="AQ37" s="90" t="str">
        <f t="shared" si="14"/>
        <v/>
      </c>
      <c r="AR37" s="90" t="str">
        <f>IF(AO37="","",VLOOKUP(AO37,競技・大会一覧!$B$15:$D$18,3,FALSE))</f>
        <v/>
      </c>
    </row>
    <row r="38" spans="1:44" ht="20.25" customHeight="1" x14ac:dyDescent="0.15">
      <c r="A38" s="70">
        <v>27</v>
      </c>
      <c r="B38" s="71"/>
      <c r="C38" s="72"/>
      <c r="D38" s="72"/>
      <c r="E38" s="72"/>
      <c r="F38" s="72"/>
      <c r="G38" s="72"/>
      <c r="H38" s="72"/>
      <c r="I38" s="72"/>
      <c r="J38" s="72"/>
      <c r="K38" s="179"/>
      <c r="L38" s="72"/>
      <c r="M38" s="72" t="str">
        <f>IF(L38="","",VLOOKUP(L38,競技・大会一覧!$L$6:$M$13,2,FALSE))</f>
        <v/>
      </c>
      <c r="N38" s="72"/>
      <c r="O38" s="72"/>
      <c r="P38" s="179"/>
      <c r="Q38" s="72"/>
      <c r="R38" s="73" t="str">
        <f>IF(Q38="","",VLOOKUP(Q38,競技・大会一覧!$L$6:$M$14,2,FALSE))</f>
        <v/>
      </c>
      <c r="S38" s="59"/>
      <c r="U38" s="91" t="str">
        <f t="shared" si="0"/>
        <v/>
      </c>
      <c r="V38" s="90" t="str">
        <f t="shared" si="1"/>
        <v/>
      </c>
      <c r="W38" s="90" t="str">
        <f t="shared" si="2"/>
        <v/>
      </c>
      <c r="Y38" s="84" t="str">
        <f t="shared" si="3"/>
        <v/>
      </c>
      <c r="Z38" s="84" t="str">
        <f t="shared" si="4"/>
        <v/>
      </c>
      <c r="AA38" s="84" t="str">
        <f t="shared" si="5"/>
        <v/>
      </c>
      <c r="AB38" s="90" t="str">
        <f t="shared" si="11"/>
        <v/>
      </c>
      <c r="AC38" s="84" t="str">
        <f t="shared" si="6"/>
        <v/>
      </c>
      <c r="AD38" s="84" t="str">
        <f t="shared" si="12"/>
        <v/>
      </c>
      <c r="AE38" s="90" t="str">
        <f t="shared" si="7"/>
        <v/>
      </c>
      <c r="AF38" s="90" t="str">
        <f t="shared" si="8"/>
        <v/>
      </c>
      <c r="AK38" s="90" t="str">
        <f>IF(J38="","",IF(H38="男",VLOOKUP(J38,競技・大会一覧!$A$4:$B$12,2,FALSE),VLOOKUP(J38,競技・大会一覧!$F$4:$G$12,2,FALSE)))</f>
        <v/>
      </c>
      <c r="AL38" s="90" t="str">
        <f t="shared" si="9"/>
        <v/>
      </c>
      <c r="AM38" s="90" t="str">
        <f t="shared" si="13"/>
        <v/>
      </c>
      <c r="AN38" s="90" t="str">
        <f>IF(H38="","",IF(H38="男",VLOOKUP(AK38,競技・大会一覧!$B$4:$D$12,3,FALSE),VLOOKUP(AK38,競技・大会一覧!$G$4:$I$12,3,FALSE)))</f>
        <v/>
      </c>
      <c r="AO38" s="90" t="str">
        <f>IF(N38="","",VLOOKUP(N38,競技・大会一覧!$A$15:$B$18,2,FALSE))</f>
        <v/>
      </c>
      <c r="AP38" s="90" t="str">
        <f t="shared" si="10"/>
        <v/>
      </c>
      <c r="AQ38" s="90" t="str">
        <f t="shared" si="14"/>
        <v/>
      </c>
      <c r="AR38" s="90" t="str">
        <f>IF(AO38="","",VLOOKUP(AO38,競技・大会一覧!$B$15:$D$18,3,FALSE))</f>
        <v/>
      </c>
    </row>
    <row r="39" spans="1:44" ht="20.25" customHeight="1" x14ac:dyDescent="0.15">
      <c r="A39" s="70">
        <v>28</v>
      </c>
      <c r="B39" s="71"/>
      <c r="C39" s="72"/>
      <c r="D39" s="72"/>
      <c r="E39" s="72"/>
      <c r="F39" s="72"/>
      <c r="G39" s="72"/>
      <c r="H39" s="72"/>
      <c r="I39" s="72"/>
      <c r="J39" s="72"/>
      <c r="K39" s="179"/>
      <c r="L39" s="72"/>
      <c r="M39" s="72" t="str">
        <f>IF(L39="","",VLOOKUP(L39,競技・大会一覧!$L$6:$M$13,2,FALSE))</f>
        <v/>
      </c>
      <c r="N39" s="72"/>
      <c r="O39" s="72"/>
      <c r="P39" s="179"/>
      <c r="Q39" s="72"/>
      <c r="R39" s="73" t="str">
        <f>IF(Q39="","",VLOOKUP(Q39,競技・大会一覧!$L$6:$M$14,2,FALSE))</f>
        <v/>
      </c>
      <c r="S39" s="59"/>
      <c r="U39" s="91" t="str">
        <f t="shared" si="0"/>
        <v/>
      </c>
      <c r="V39" s="90" t="str">
        <f t="shared" si="1"/>
        <v/>
      </c>
      <c r="W39" s="90" t="str">
        <f t="shared" si="2"/>
        <v/>
      </c>
      <c r="Y39" s="84" t="str">
        <f t="shared" si="3"/>
        <v/>
      </c>
      <c r="Z39" s="84" t="str">
        <f t="shared" si="4"/>
        <v/>
      </c>
      <c r="AA39" s="84" t="str">
        <f t="shared" si="5"/>
        <v/>
      </c>
      <c r="AB39" s="90" t="str">
        <f t="shared" si="11"/>
        <v/>
      </c>
      <c r="AC39" s="84" t="str">
        <f t="shared" si="6"/>
        <v/>
      </c>
      <c r="AD39" s="84" t="str">
        <f t="shared" si="12"/>
        <v/>
      </c>
      <c r="AE39" s="90" t="str">
        <f t="shared" si="7"/>
        <v/>
      </c>
      <c r="AF39" s="90" t="str">
        <f t="shared" si="8"/>
        <v/>
      </c>
      <c r="AK39" s="90" t="str">
        <f>IF(J39="","",IF(H39="男",VLOOKUP(J39,競技・大会一覧!$A$4:$B$12,2,FALSE),VLOOKUP(J39,競技・大会一覧!$F$4:$G$12,2,FALSE)))</f>
        <v/>
      </c>
      <c r="AL39" s="90" t="str">
        <f t="shared" si="9"/>
        <v/>
      </c>
      <c r="AM39" s="90" t="str">
        <f t="shared" si="13"/>
        <v/>
      </c>
      <c r="AN39" s="90" t="str">
        <f>IF(H39="","",IF(H39="男",VLOOKUP(AK39,競技・大会一覧!$B$4:$D$12,3,FALSE),VLOOKUP(AK39,競技・大会一覧!$G$4:$I$12,3,FALSE)))</f>
        <v/>
      </c>
      <c r="AO39" s="90" t="str">
        <f>IF(N39="","",VLOOKUP(N39,競技・大会一覧!$A$15:$B$18,2,FALSE))</f>
        <v/>
      </c>
      <c r="AP39" s="90" t="str">
        <f t="shared" si="10"/>
        <v/>
      </c>
      <c r="AQ39" s="90" t="str">
        <f t="shared" si="14"/>
        <v/>
      </c>
      <c r="AR39" s="90" t="str">
        <f>IF(AO39="","",VLOOKUP(AO39,競技・大会一覧!$B$15:$D$18,3,FALSE))</f>
        <v/>
      </c>
    </row>
    <row r="40" spans="1:44" ht="20.25" customHeight="1" x14ac:dyDescent="0.15">
      <c r="A40" s="70">
        <v>29</v>
      </c>
      <c r="B40" s="71"/>
      <c r="C40" s="72"/>
      <c r="D40" s="72"/>
      <c r="E40" s="72"/>
      <c r="F40" s="72"/>
      <c r="G40" s="72"/>
      <c r="H40" s="72"/>
      <c r="I40" s="72"/>
      <c r="J40" s="72"/>
      <c r="K40" s="179"/>
      <c r="L40" s="72"/>
      <c r="M40" s="72" t="str">
        <f>IF(L40="","",VLOOKUP(L40,競技・大会一覧!$L$6:$M$13,2,FALSE))</f>
        <v/>
      </c>
      <c r="N40" s="72"/>
      <c r="O40" s="72"/>
      <c r="P40" s="179"/>
      <c r="Q40" s="72"/>
      <c r="R40" s="73" t="str">
        <f>IF(Q40="","",VLOOKUP(Q40,競技・大会一覧!$L$6:$M$14,2,FALSE))</f>
        <v/>
      </c>
      <c r="S40" s="59"/>
      <c r="U40" s="91" t="str">
        <f t="shared" si="0"/>
        <v/>
      </c>
      <c r="V40" s="90" t="str">
        <f t="shared" si="1"/>
        <v/>
      </c>
      <c r="W40" s="90" t="str">
        <f t="shared" si="2"/>
        <v/>
      </c>
      <c r="Y40" s="84" t="str">
        <f t="shared" si="3"/>
        <v/>
      </c>
      <c r="Z40" s="84" t="str">
        <f t="shared" si="4"/>
        <v/>
      </c>
      <c r="AA40" s="84" t="str">
        <f t="shared" si="5"/>
        <v/>
      </c>
      <c r="AB40" s="90" t="str">
        <f t="shared" si="11"/>
        <v/>
      </c>
      <c r="AC40" s="84" t="str">
        <f t="shared" si="6"/>
        <v/>
      </c>
      <c r="AD40" s="84" t="str">
        <f t="shared" si="12"/>
        <v/>
      </c>
      <c r="AE40" s="90" t="str">
        <f t="shared" si="7"/>
        <v/>
      </c>
      <c r="AF40" s="90" t="str">
        <f t="shared" si="8"/>
        <v/>
      </c>
      <c r="AK40" s="90" t="str">
        <f>IF(J40="","",IF(H40="男",VLOOKUP(J40,競技・大会一覧!$A$4:$B$12,2,FALSE),VLOOKUP(J40,競技・大会一覧!$F$4:$G$12,2,FALSE)))</f>
        <v/>
      </c>
      <c r="AL40" s="90" t="str">
        <f t="shared" si="9"/>
        <v/>
      </c>
      <c r="AM40" s="90" t="str">
        <f t="shared" si="13"/>
        <v/>
      </c>
      <c r="AN40" s="90" t="str">
        <f>IF(H40="","",IF(H40="男",VLOOKUP(AK40,競技・大会一覧!$B$4:$D$12,3,FALSE),VLOOKUP(AK40,競技・大会一覧!$G$4:$I$12,3,FALSE)))</f>
        <v/>
      </c>
      <c r="AO40" s="90" t="str">
        <f>IF(N40="","",VLOOKUP(N40,競技・大会一覧!$A$15:$B$18,2,FALSE))</f>
        <v/>
      </c>
      <c r="AP40" s="90" t="str">
        <f t="shared" si="10"/>
        <v/>
      </c>
      <c r="AQ40" s="90" t="str">
        <f t="shared" si="14"/>
        <v/>
      </c>
      <c r="AR40" s="90" t="str">
        <f>IF(AO40="","",VLOOKUP(AO40,競技・大会一覧!$B$15:$D$18,3,FALSE))</f>
        <v/>
      </c>
    </row>
    <row r="41" spans="1:44" ht="20.25" customHeight="1" x14ac:dyDescent="0.15">
      <c r="A41" s="70">
        <v>30</v>
      </c>
      <c r="B41" s="71"/>
      <c r="C41" s="72"/>
      <c r="D41" s="72"/>
      <c r="E41" s="72"/>
      <c r="F41" s="72"/>
      <c r="G41" s="72"/>
      <c r="H41" s="72"/>
      <c r="I41" s="72"/>
      <c r="J41" s="72"/>
      <c r="K41" s="179"/>
      <c r="L41" s="72"/>
      <c r="M41" s="72" t="str">
        <f>IF(L41="","",VLOOKUP(L41,競技・大会一覧!$L$6:$M$13,2,FALSE))</f>
        <v/>
      </c>
      <c r="N41" s="72"/>
      <c r="O41" s="72"/>
      <c r="P41" s="179"/>
      <c r="Q41" s="72"/>
      <c r="R41" s="73" t="str">
        <f>IF(Q41="","",VLOOKUP(Q41,競技・大会一覧!$L$6:$M$14,2,FALSE))</f>
        <v/>
      </c>
      <c r="S41" s="59"/>
      <c r="U41" s="91" t="str">
        <f t="shared" si="0"/>
        <v/>
      </c>
      <c r="V41" s="90" t="str">
        <f t="shared" si="1"/>
        <v/>
      </c>
      <c r="W41" s="90" t="str">
        <f t="shared" si="2"/>
        <v/>
      </c>
      <c r="Y41" s="84" t="str">
        <f t="shared" si="3"/>
        <v/>
      </c>
      <c r="Z41" s="84" t="str">
        <f t="shared" si="4"/>
        <v/>
      </c>
      <c r="AA41" s="84" t="str">
        <f t="shared" si="5"/>
        <v/>
      </c>
      <c r="AB41" s="90" t="str">
        <f t="shared" si="11"/>
        <v/>
      </c>
      <c r="AC41" s="84" t="str">
        <f t="shared" si="6"/>
        <v/>
      </c>
      <c r="AD41" s="84" t="str">
        <f t="shared" si="12"/>
        <v/>
      </c>
      <c r="AE41" s="90" t="str">
        <f t="shared" si="7"/>
        <v/>
      </c>
      <c r="AF41" s="90" t="str">
        <f t="shared" si="8"/>
        <v/>
      </c>
      <c r="AK41" s="90" t="str">
        <f>IF(J41="","",IF(H41="男",VLOOKUP(J41,競技・大会一覧!$A$4:$B$12,2,FALSE),VLOOKUP(J41,競技・大会一覧!$F$4:$G$12,2,FALSE)))</f>
        <v/>
      </c>
      <c r="AL41" s="90" t="str">
        <f t="shared" si="9"/>
        <v/>
      </c>
      <c r="AM41" s="90" t="str">
        <f t="shared" si="13"/>
        <v/>
      </c>
      <c r="AN41" s="90" t="str">
        <f>IF(H41="","",IF(H41="男",VLOOKUP(AK41,競技・大会一覧!$B$4:$D$12,3,FALSE),VLOOKUP(AK41,競技・大会一覧!$G$4:$I$12,3,FALSE)))</f>
        <v/>
      </c>
      <c r="AO41" s="90" t="str">
        <f>IF(N41="","",VLOOKUP(N41,競技・大会一覧!$A$15:$B$18,2,FALSE))</f>
        <v/>
      </c>
      <c r="AP41" s="90" t="str">
        <f t="shared" si="10"/>
        <v/>
      </c>
      <c r="AQ41" s="90" t="str">
        <f t="shared" si="14"/>
        <v/>
      </c>
      <c r="AR41" s="90" t="str">
        <f>IF(AO41="","",VLOOKUP(AO41,競技・大会一覧!$B$15:$D$18,3,FALSE))</f>
        <v/>
      </c>
    </row>
    <row r="42" spans="1:44" ht="20.25" customHeight="1" x14ac:dyDescent="0.15">
      <c r="A42" s="70">
        <v>31</v>
      </c>
      <c r="B42" s="71"/>
      <c r="C42" s="72"/>
      <c r="D42" s="72"/>
      <c r="E42" s="72"/>
      <c r="F42" s="72"/>
      <c r="G42" s="72"/>
      <c r="H42" s="72"/>
      <c r="I42" s="72"/>
      <c r="J42" s="72"/>
      <c r="K42" s="179"/>
      <c r="L42" s="72"/>
      <c r="M42" s="72" t="str">
        <f>IF(L42="","",VLOOKUP(L42,競技・大会一覧!$L$6:$M$13,2,FALSE))</f>
        <v/>
      </c>
      <c r="N42" s="72"/>
      <c r="O42" s="72"/>
      <c r="P42" s="179"/>
      <c r="Q42" s="72"/>
      <c r="R42" s="73" t="str">
        <f>IF(Q42="","",VLOOKUP(Q42,競技・大会一覧!$L$6:$M$14,2,FALSE))</f>
        <v/>
      </c>
      <c r="S42" s="59"/>
      <c r="U42" s="91" t="str">
        <f t="shared" si="0"/>
        <v/>
      </c>
      <c r="V42" s="90" t="str">
        <f t="shared" si="1"/>
        <v/>
      </c>
      <c r="W42" s="90" t="str">
        <f t="shared" si="2"/>
        <v/>
      </c>
      <c r="Y42" s="84" t="str">
        <f t="shared" si="3"/>
        <v/>
      </c>
      <c r="Z42" s="84" t="str">
        <f t="shared" si="4"/>
        <v/>
      </c>
      <c r="AA42" s="84" t="str">
        <f t="shared" si="5"/>
        <v/>
      </c>
      <c r="AB42" s="90" t="str">
        <f t="shared" si="11"/>
        <v/>
      </c>
      <c r="AC42" s="84" t="str">
        <f t="shared" si="6"/>
        <v/>
      </c>
      <c r="AD42" s="84" t="str">
        <f t="shared" si="12"/>
        <v/>
      </c>
      <c r="AE42" s="90" t="str">
        <f t="shared" si="7"/>
        <v/>
      </c>
      <c r="AF42" s="90" t="str">
        <f t="shared" si="8"/>
        <v/>
      </c>
      <c r="AK42" s="90" t="str">
        <f>IF(J42="","",IF(H42="男",VLOOKUP(J42,競技・大会一覧!$A$4:$B$12,2,FALSE),VLOOKUP(J42,競技・大会一覧!$F$4:$G$12,2,FALSE)))</f>
        <v/>
      </c>
      <c r="AL42" s="90" t="str">
        <f t="shared" si="9"/>
        <v/>
      </c>
      <c r="AM42" s="90" t="str">
        <f t="shared" si="13"/>
        <v/>
      </c>
      <c r="AN42" s="90" t="str">
        <f>IF(H42="","",IF(H42="男",VLOOKUP(AK42,競技・大会一覧!$B$4:$D$12,3,FALSE),VLOOKUP(AK42,競技・大会一覧!$G$4:$I$12,3,FALSE)))</f>
        <v/>
      </c>
      <c r="AO42" s="90" t="str">
        <f>IF(N42="","",VLOOKUP(N42,競技・大会一覧!$A$15:$B$18,2,FALSE))</f>
        <v/>
      </c>
      <c r="AP42" s="90" t="str">
        <f t="shared" si="10"/>
        <v/>
      </c>
      <c r="AQ42" s="90" t="str">
        <f t="shared" si="14"/>
        <v/>
      </c>
      <c r="AR42" s="90" t="str">
        <f>IF(AO42="","",VLOOKUP(AO42,競技・大会一覧!$B$15:$D$18,3,FALSE))</f>
        <v/>
      </c>
    </row>
    <row r="43" spans="1:44" ht="20.25" customHeight="1" x14ac:dyDescent="0.15">
      <c r="A43" s="70">
        <v>32</v>
      </c>
      <c r="B43" s="71"/>
      <c r="C43" s="72"/>
      <c r="D43" s="72"/>
      <c r="E43" s="72"/>
      <c r="F43" s="72"/>
      <c r="G43" s="72"/>
      <c r="H43" s="72"/>
      <c r="I43" s="72"/>
      <c r="J43" s="72"/>
      <c r="K43" s="179"/>
      <c r="L43" s="72"/>
      <c r="M43" s="72" t="str">
        <f>IF(L43="","",VLOOKUP(L43,競技・大会一覧!$L$6:$M$13,2,FALSE))</f>
        <v/>
      </c>
      <c r="N43" s="72"/>
      <c r="O43" s="72"/>
      <c r="P43" s="179"/>
      <c r="Q43" s="72"/>
      <c r="R43" s="73" t="str">
        <f>IF(Q43="","",VLOOKUP(Q43,競技・大会一覧!$L$6:$M$14,2,FALSE))</f>
        <v/>
      </c>
      <c r="S43" s="59"/>
      <c r="U43" s="91" t="str">
        <f t="shared" si="0"/>
        <v/>
      </c>
      <c r="V43" s="90" t="str">
        <f t="shared" si="1"/>
        <v/>
      </c>
      <c r="W43" s="90" t="str">
        <f t="shared" si="2"/>
        <v/>
      </c>
      <c r="Y43" s="84" t="str">
        <f t="shared" si="3"/>
        <v/>
      </c>
      <c r="Z43" s="84" t="str">
        <f t="shared" si="4"/>
        <v/>
      </c>
      <c r="AA43" s="84" t="str">
        <f t="shared" si="5"/>
        <v/>
      </c>
      <c r="AB43" s="90" t="str">
        <f t="shared" si="11"/>
        <v/>
      </c>
      <c r="AC43" s="84" t="str">
        <f t="shared" si="6"/>
        <v/>
      </c>
      <c r="AD43" s="84" t="str">
        <f t="shared" si="12"/>
        <v/>
      </c>
      <c r="AE43" s="90" t="str">
        <f t="shared" si="7"/>
        <v/>
      </c>
      <c r="AF43" s="90" t="str">
        <f t="shared" si="8"/>
        <v/>
      </c>
      <c r="AK43" s="90" t="str">
        <f>IF(J43="","",IF(H43="男",VLOOKUP(J43,競技・大会一覧!$A$4:$B$12,2,FALSE),VLOOKUP(J43,競技・大会一覧!$F$4:$G$12,2,FALSE)))</f>
        <v/>
      </c>
      <c r="AL43" s="90" t="str">
        <f t="shared" si="9"/>
        <v/>
      </c>
      <c r="AM43" s="90" t="str">
        <f t="shared" si="13"/>
        <v/>
      </c>
      <c r="AN43" s="90" t="str">
        <f>IF(H43="","",IF(H43="男",VLOOKUP(AK43,競技・大会一覧!$B$4:$D$12,3,FALSE),VLOOKUP(AK43,競技・大会一覧!$G$4:$I$12,3,FALSE)))</f>
        <v/>
      </c>
      <c r="AO43" s="90" t="str">
        <f>IF(N43="","",VLOOKUP(N43,競技・大会一覧!$A$15:$B$18,2,FALSE))</f>
        <v/>
      </c>
      <c r="AP43" s="90" t="str">
        <f t="shared" si="10"/>
        <v/>
      </c>
      <c r="AQ43" s="90" t="str">
        <f t="shared" si="14"/>
        <v/>
      </c>
      <c r="AR43" s="90" t="str">
        <f>IF(AO43="","",VLOOKUP(AO43,競技・大会一覧!$B$15:$D$18,3,FALSE))</f>
        <v/>
      </c>
    </row>
    <row r="44" spans="1:44" ht="20.25" customHeight="1" x14ac:dyDescent="0.15">
      <c r="A44" s="70">
        <v>33</v>
      </c>
      <c r="B44" s="71"/>
      <c r="C44" s="72"/>
      <c r="D44" s="72"/>
      <c r="E44" s="72"/>
      <c r="F44" s="72"/>
      <c r="G44" s="72"/>
      <c r="H44" s="72"/>
      <c r="I44" s="72"/>
      <c r="J44" s="72"/>
      <c r="K44" s="179"/>
      <c r="L44" s="72"/>
      <c r="M44" s="72" t="str">
        <f>IF(L44="","",VLOOKUP(L44,競技・大会一覧!$L$6:$M$13,2,FALSE))</f>
        <v/>
      </c>
      <c r="N44" s="72"/>
      <c r="O44" s="72"/>
      <c r="P44" s="179"/>
      <c r="Q44" s="72"/>
      <c r="R44" s="73" t="str">
        <f>IF(Q44="","",VLOOKUP(Q44,競技・大会一覧!$L$6:$M$14,2,FALSE))</f>
        <v/>
      </c>
      <c r="S44" s="59"/>
      <c r="U44" s="91" t="str">
        <f t="shared" ref="U44:U75" si="15">IF(D44="","",D44&amp;"　"&amp;E44)</f>
        <v/>
      </c>
      <c r="V44" s="90" t="str">
        <f t="shared" ref="V44:V75" si="16">IF(C44="","",$K$3*10000+C44)</f>
        <v/>
      </c>
      <c r="W44" s="90" t="str">
        <f t="shared" ref="W44:W75" si="17">IF(C44="","",$K$3)</f>
        <v/>
      </c>
      <c r="Y44" s="84" t="str">
        <f t="shared" ref="Y44:Y75" si="18">IF(B44="","",B44)</f>
        <v/>
      </c>
      <c r="Z44" s="84" t="str">
        <f t="shared" ref="Z44:Z75" si="19">IF(C44="","",C44)</f>
        <v/>
      </c>
      <c r="AA44" s="84" t="str">
        <f t="shared" ref="AA44:AA75" si="20">IF(D44="","",D44&amp;"　"&amp;E44)</f>
        <v/>
      </c>
      <c r="AB44" s="90" t="str">
        <f t="shared" si="11"/>
        <v/>
      </c>
      <c r="AC44" s="84" t="str">
        <f t="shared" ref="AC44:AC75" si="21">IF(F44="","",F44&amp;" "&amp;G44)</f>
        <v/>
      </c>
      <c r="AD44" s="84" t="str">
        <f t="shared" si="12"/>
        <v/>
      </c>
      <c r="AE44" s="90" t="str">
        <f t="shared" ref="AE44:AE75" si="22">IF(H44="","",IF(H44="男","1","2"))</f>
        <v/>
      </c>
      <c r="AF44" s="90" t="str">
        <f t="shared" ref="AF44:AF75" si="23">IF(I44="","",I44)</f>
        <v/>
      </c>
      <c r="AK44" s="90" t="str">
        <f>IF(J44="","",IF(H44="男",VLOOKUP(J44,競技・大会一覧!$A$4:$B$12,2,FALSE),VLOOKUP(J44,競技・大会一覧!$F$4:$G$12,2,FALSE)))</f>
        <v/>
      </c>
      <c r="AL44" s="90" t="str">
        <f t="shared" ref="AL44:AL75" si="24">IF(K44="","",K44)</f>
        <v/>
      </c>
      <c r="AM44" s="90" t="str">
        <f t="shared" si="13"/>
        <v/>
      </c>
      <c r="AN44" s="90" t="str">
        <f>IF(H44="","",IF(H44="男",VLOOKUP(AK44,競技・大会一覧!$B$4:$D$12,3,FALSE),VLOOKUP(AK44,競技・大会一覧!$G$4:$I$12,3,FALSE)))</f>
        <v/>
      </c>
      <c r="AO44" s="90" t="str">
        <f>IF(N44="","",VLOOKUP(N44,競技・大会一覧!$A$15:$B$18,2,FALSE))</f>
        <v/>
      </c>
      <c r="AP44" s="90" t="str">
        <f t="shared" ref="AP44:AP75" si="25">IF(P44="","",P44)</f>
        <v/>
      </c>
      <c r="AQ44" s="90" t="str">
        <f t="shared" si="14"/>
        <v/>
      </c>
      <c r="AR44" s="90" t="str">
        <f>IF(AO44="","",VLOOKUP(AO44,競技・大会一覧!$B$15:$D$18,3,FALSE))</f>
        <v/>
      </c>
    </row>
    <row r="45" spans="1:44" ht="20.25" customHeight="1" x14ac:dyDescent="0.15">
      <c r="A45" s="70">
        <v>34</v>
      </c>
      <c r="B45" s="71"/>
      <c r="C45" s="72"/>
      <c r="D45" s="72"/>
      <c r="E45" s="72"/>
      <c r="F45" s="72"/>
      <c r="G45" s="72"/>
      <c r="H45" s="72"/>
      <c r="I45" s="72"/>
      <c r="J45" s="72"/>
      <c r="K45" s="179"/>
      <c r="L45" s="72"/>
      <c r="M45" s="72" t="str">
        <f>IF(L45="","",VLOOKUP(L45,競技・大会一覧!$L$6:$M$13,2,FALSE))</f>
        <v/>
      </c>
      <c r="N45" s="72"/>
      <c r="O45" s="72"/>
      <c r="P45" s="179"/>
      <c r="Q45" s="72"/>
      <c r="R45" s="73" t="str">
        <f>IF(Q45="","",VLOOKUP(Q45,競技・大会一覧!$L$6:$M$14,2,FALSE))</f>
        <v/>
      </c>
      <c r="S45" s="59"/>
      <c r="U45" s="91" t="str">
        <f t="shared" si="15"/>
        <v/>
      </c>
      <c r="V45" s="90" t="str">
        <f t="shared" si="16"/>
        <v/>
      </c>
      <c r="W45" s="90" t="str">
        <f t="shared" si="17"/>
        <v/>
      </c>
      <c r="Y45" s="84" t="str">
        <f t="shared" si="18"/>
        <v/>
      </c>
      <c r="Z45" s="84" t="str">
        <f t="shared" si="19"/>
        <v/>
      </c>
      <c r="AA45" s="84" t="str">
        <f t="shared" si="20"/>
        <v/>
      </c>
      <c r="AB45" s="90" t="str">
        <f t="shared" si="11"/>
        <v/>
      </c>
      <c r="AC45" s="84" t="str">
        <f t="shared" si="21"/>
        <v/>
      </c>
      <c r="AD45" s="84" t="str">
        <f t="shared" si="12"/>
        <v/>
      </c>
      <c r="AE45" s="90" t="str">
        <f t="shared" si="22"/>
        <v/>
      </c>
      <c r="AF45" s="90" t="str">
        <f t="shared" si="23"/>
        <v/>
      </c>
      <c r="AK45" s="90" t="str">
        <f>IF(J45="","",IF(H45="男",VLOOKUP(J45,競技・大会一覧!$A$4:$B$12,2,FALSE),VLOOKUP(J45,競技・大会一覧!$F$4:$G$12,2,FALSE)))</f>
        <v/>
      </c>
      <c r="AL45" s="90" t="str">
        <f t="shared" si="24"/>
        <v/>
      </c>
      <c r="AM45" s="90" t="str">
        <f t="shared" si="13"/>
        <v/>
      </c>
      <c r="AN45" s="90" t="str">
        <f>IF(H45="","",IF(H45="男",VLOOKUP(AK45,競技・大会一覧!$B$4:$D$12,3,FALSE),VLOOKUP(AK45,競技・大会一覧!$G$4:$I$12,3,FALSE)))</f>
        <v/>
      </c>
      <c r="AO45" s="90" t="str">
        <f>IF(N45="","",VLOOKUP(N45,競技・大会一覧!$A$15:$B$18,2,FALSE))</f>
        <v/>
      </c>
      <c r="AP45" s="90" t="str">
        <f t="shared" si="25"/>
        <v/>
      </c>
      <c r="AQ45" s="90" t="str">
        <f t="shared" si="14"/>
        <v/>
      </c>
      <c r="AR45" s="90" t="str">
        <f>IF(AO45="","",VLOOKUP(AO45,競技・大会一覧!$B$15:$D$18,3,FALSE))</f>
        <v/>
      </c>
    </row>
    <row r="46" spans="1:44" ht="20.25" customHeight="1" x14ac:dyDescent="0.15">
      <c r="A46" s="70">
        <v>35</v>
      </c>
      <c r="B46" s="71"/>
      <c r="C46" s="72"/>
      <c r="D46" s="72"/>
      <c r="E46" s="72"/>
      <c r="F46" s="72"/>
      <c r="G46" s="72"/>
      <c r="H46" s="72"/>
      <c r="I46" s="72"/>
      <c r="J46" s="72"/>
      <c r="K46" s="179"/>
      <c r="L46" s="72"/>
      <c r="M46" s="72" t="str">
        <f>IF(L46="","",VLOOKUP(L46,競技・大会一覧!$L$6:$M$13,2,FALSE))</f>
        <v/>
      </c>
      <c r="N46" s="72"/>
      <c r="O46" s="72"/>
      <c r="P46" s="179"/>
      <c r="Q46" s="72"/>
      <c r="R46" s="73" t="str">
        <f>IF(Q46="","",VLOOKUP(Q46,競技・大会一覧!$L$6:$M$14,2,FALSE))</f>
        <v/>
      </c>
      <c r="S46" s="59"/>
      <c r="U46" s="91" t="str">
        <f t="shared" si="15"/>
        <v/>
      </c>
      <c r="V46" s="90" t="str">
        <f t="shared" si="16"/>
        <v/>
      </c>
      <c r="W46" s="90" t="str">
        <f t="shared" si="17"/>
        <v/>
      </c>
      <c r="Y46" s="84" t="str">
        <f t="shared" si="18"/>
        <v/>
      </c>
      <c r="Z46" s="84" t="str">
        <f t="shared" si="19"/>
        <v/>
      </c>
      <c r="AA46" s="84" t="str">
        <f t="shared" si="20"/>
        <v/>
      </c>
      <c r="AB46" s="90" t="str">
        <f t="shared" si="11"/>
        <v/>
      </c>
      <c r="AC46" s="84" t="str">
        <f t="shared" si="21"/>
        <v/>
      </c>
      <c r="AD46" s="84" t="str">
        <f t="shared" si="12"/>
        <v/>
      </c>
      <c r="AE46" s="90" t="str">
        <f t="shared" si="22"/>
        <v/>
      </c>
      <c r="AF46" s="90" t="str">
        <f t="shared" si="23"/>
        <v/>
      </c>
      <c r="AK46" s="90" t="str">
        <f>IF(J46="","",IF(H46="男",VLOOKUP(J46,競技・大会一覧!$A$4:$B$12,2,FALSE),VLOOKUP(J46,競技・大会一覧!$F$4:$G$12,2,FALSE)))</f>
        <v/>
      </c>
      <c r="AL46" s="90" t="str">
        <f t="shared" si="24"/>
        <v/>
      </c>
      <c r="AM46" s="90" t="str">
        <f t="shared" si="13"/>
        <v/>
      </c>
      <c r="AN46" s="90" t="str">
        <f>IF(H46="","",IF(H46="男",VLOOKUP(AK46,競技・大会一覧!$B$4:$D$12,3,FALSE),VLOOKUP(AK46,競技・大会一覧!$G$4:$I$12,3,FALSE)))</f>
        <v/>
      </c>
      <c r="AO46" s="90" t="str">
        <f>IF(N46="","",VLOOKUP(N46,競技・大会一覧!$A$15:$B$18,2,FALSE))</f>
        <v/>
      </c>
      <c r="AP46" s="90" t="str">
        <f t="shared" si="25"/>
        <v/>
      </c>
      <c r="AQ46" s="90" t="str">
        <f t="shared" si="14"/>
        <v/>
      </c>
      <c r="AR46" s="90" t="str">
        <f>IF(AO46="","",VLOOKUP(AO46,競技・大会一覧!$B$15:$D$18,3,FALSE))</f>
        <v/>
      </c>
    </row>
    <row r="47" spans="1:44" ht="20.25" customHeight="1" x14ac:dyDescent="0.15">
      <c r="A47" s="70">
        <v>36</v>
      </c>
      <c r="B47" s="71"/>
      <c r="C47" s="72"/>
      <c r="D47" s="72"/>
      <c r="E47" s="72"/>
      <c r="F47" s="72"/>
      <c r="G47" s="72"/>
      <c r="H47" s="72"/>
      <c r="I47" s="72"/>
      <c r="J47" s="72"/>
      <c r="K47" s="179"/>
      <c r="L47" s="72"/>
      <c r="M47" s="72" t="str">
        <f>IF(L47="","",VLOOKUP(L47,競技・大会一覧!$L$6:$M$13,2,FALSE))</f>
        <v/>
      </c>
      <c r="N47" s="72"/>
      <c r="O47" s="72"/>
      <c r="P47" s="179"/>
      <c r="Q47" s="72"/>
      <c r="R47" s="73" t="str">
        <f>IF(Q47="","",VLOOKUP(Q47,競技・大会一覧!$L$6:$M$14,2,FALSE))</f>
        <v/>
      </c>
      <c r="S47" s="59"/>
      <c r="U47" s="91" t="str">
        <f t="shared" si="15"/>
        <v/>
      </c>
      <c r="V47" s="90" t="str">
        <f t="shared" si="16"/>
        <v/>
      </c>
      <c r="W47" s="90" t="str">
        <f t="shared" si="17"/>
        <v/>
      </c>
      <c r="Y47" s="84" t="str">
        <f t="shared" si="18"/>
        <v/>
      </c>
      <c r="Z47" s="84" t="str">
        <f t="shared" si="19"/>
        <v/>
      </c>
      <c r="AA47" s="84" t="str">
        <f t="shared" si="20"/>
        <v/>
      </c>
      <c r="AB47" s="90" t="str">
        <f t="shared" si="11"/>
        <v/>
      </c>
      <c r="AC47" s="84" t="str">
        <f t="shared" si="21"/>
        <v/>
      </c>
      <c r="AD47" s="84" t="str">
        <f t="shared" si="12"/>
        <v/>
      </c>
      <c r="AE47" s="90" t="str">
        <f t="shared" si="22"/>
        <v/>
      </c>
      <c r="AF47" s="90" t="str">
        <f t="shared" si="23"/>
        <v/>
      </c>
      <c r="AK47" s="90" t="str">
        <f>IF(J47="","",IF(H47="男",VLOOKUP(J47,競技・大会一覧!$A$4:$B$12,2,FALSE),VLOOKUP(J47,競技・大会一覧!$F$4:$G$12,2,FALSE)))</f>
        <v/>
      </c>
      <c r="AL47" s="90" t="str">
        <f t="shared" si="24"/>
        <v/>
      </c>
      <c r="AM47" s="90" t="str">
        <f t="shared" si="13"/>
        <v/>
      </c>
      <c r="AN47" s="90" t="str">
        <f>IF(H47="","",IF(H47="男",VLOOKUP(AK47,競技・大会一覧!$B$4:$D$12,3,FALSE),VLOOKUP(AK47,競技・大会一覧!$G$4:$I$12,3,FALSE)))</f>
        <v/>
      </c>
      <c r="AO47" s="90" t="str">
        <f>IF(N47="","",VLOOKUP(N47,競技・大会一覧!$A$15:$B$18,2,FALSE))</f>
        <v/>
      </c>
      <c r="AP47" s="90" t="str">
        <f t="shared" si="25"/>
        <v/>
      </c>
      <c r="AQ47" s="90" t="str">
        <f t="shared" si="14"/>
        <v/>
      </c>
      <c r="AR47" s="90" t="str">
        <f>IF(AO47="","",VLOOKUP(AO47,競技・大会一覧!$B$15:$D$18,3,FALSE))</f>
        <v/>
      </c>
    </row>
    <row r="48" spans="1:44" ht="20.25" customHeight="1" x14ac:dyDescent="0.15">
      <c r="A48" s="70">
        <v>37</v>
      </c>
      <c r="B48" s="71"/>
      <c r="C48" s="72"/>
      <c r="D48" s="72"/>
      <c r="E48" s="72"/>
      <c r="F48" s="72"/>
      <c r="G48" s="72"/>
      <c r="H48" s="72"/>
      <c r="I48" s="72"/>
      <c r="J48" s="72"/>
      <c r="K48" s="179"/>
      <c r="L48" s="72"/>
      <c r="M48" s="72" t="str">
        <f>IF(L48="","",VLOOKUP(L48,競技・大会一覧!$L$6:$M$13,2,FALSE))</f>
        <v/>
      </c>
      <c r="N48" s="72"/>
      <c r="O48" s="72"/>
      <c r="P48" s="179"/>
      <c r="Q48" s="72"/>
      <c r="R48" s="73" t="str">
        <f>IF(Q48="","",VLOOKUP(Q48,競技・大会一覧!$L$6:$M$14,2,FALSE))</f>
        <v/>
      </c>
      <c r="S48" s="59"/>
      <c r="U48" s="91" t="str">
        <f t="shared" si="15"/>
        <v/>
      </c>
      <c r="V48" s="90" t="str">
        <f t="shared" si="16"/>
        <v/>
      </c>
      <c r="W48" s="90" t="str">
        <f t="shared" si="17"/>
        <v/>
      </c>
      <c r="Y48" s="84" t="str">
        <f t="shared" si="18"/>
        <v/>
      </c>
      <c r="Z48" s="84" t="str">
        <f t="shared" si="19"/>
        <v/>
      </c>
      <c r="AA48" s="84" t="str">
        <f t="shared" si="20"/>
        <v/>
      </c>
      <c r="AB48" s="90" t="str">
        <f t="shared" si="11"/>
        <v/>
      </c>
      <c r="AC48" s="84" t="str">
        <f t="shared" si="21"/>
        <v/>
      </c>
      <c r="AD48" s="84" t="str">
        <f t="shared" si="12"/>
        <v/>
      </c>
      <c r="AE48" s="90" t="str">
        <f t="shared" si="22"/>
        <v/>
      </c>
      <c r="AF48" s="90" t="str">
        <f t="shared" si="23"/>
        <v/>
      </c>
      <c r="AK48" s="90" t="str">
        <f>IF(J48="","",IF(H48="男",VLOOKUP(J48,競技・大会一覧!$A$4:$B$12,2,FALSE),VLOOKUP(J48,競技・大会一覧!$F$4:$G$12,2,FALSE)))</f>
        <v/>
      </c>
      <c r="AL48" s="90" t="str">
        <f t="shared" si="24"/>
        <v/>
      </c>
      <c r="AM48" s="90" t="str">
        <f t="shared" si="13"/>
        <v/>
      </c>
      <c r="AN48" s="90" t="str">
        <f>IF(H48="","",IF(H48="男",VLOOKUP(AK48,競技・大会一覧!$B$4:$D$12,3,FALSE),VLOOKUP(AK48,競技・大会一覧!$G$4:$I$12,3,FALSE)))</f>
        <v/>
      </c>
      <c r="AO48" s="90" t="str">
        <f>IF(N48="","",VLOOKUP(N48,競技・大会一覧!$A$15:$B$18,2,FALSE))</f>
        <v/>
      </c>
      <c r="AP48" s="90" t="str">
        <f t="shared" si="25"/>
        <v/>
      </c>
      <c r="AQ48" s="90" t="str">
        <f t="shared" si="14"/>
        <v/>
      </c>
      <c r="AR48" s="90" t="str">
        <f>IF(AO48="","",VLOOKUP(AO48,競技・大会一覧!$B$15:$D$18,3,FALSE))</f>
        <v/>
      </c>
    </row>
    <row r="49" spans="1:44" ht="20.25" customHeight="1" x14ac:dyDescent="0.15">
      <c r="A49" s="70">
        <v>38</v>
      </c>
      <c r="B49" s="71"/>
      <c r="C49" s="72"/>
      <c r="D49" s="72"/>
      <c r="E49" s="72"/>
      <c r="F49" s="72"/>
      <c r="G49" s="72"/>
      <c r="H49" s="72"/>
      <c r="I49" s="72"/>
      <c r="J49" s="72"/>
      <c r="K49" s="179"/>
      <c r="L49" s="72"/>
      <c r="M49" s="72" t="str">
        <f>IF(L49="","",VLOOKUP(L49,競技・大会一覧!$L$6:$M$13,2,FALSE))</f>
        <v/>
      </c>
      <c r="N49" s="72"/>
      <c r="O49" s="72"/>
      <c r="P49" s="179"/>
      <c r="Q49" s="72"/>
      <c r="R49" s="73" t="str">
        <f>IF(Q49="","",VLOOKUP(Q49,競技・大会一覧!$L$6:$M$14,2,FALSE))</f>
        <v/>
      </c>
      <c r="S49" s="59"/>
      <c r="U49" s="91" t="str">
        <f t="shared" si="15"/>
        <v/>
      </c>
      <c r="V49" s="90" t="str">
        <f t="shared" si="16"/>
        <v/>
      </c>
      <c r="W49" s="90" t="str">
        <f t="shared" si="17"/>
        <v/>
      </c>
      <c r="Y49" s="84" t="str">
        <f t="shared" si="18"/>
        <v/>
      </c>
      <c r="Z49" s="84" t="str">
        <f t="shared" si="19"/>
        <v/>
      </c>
      <c r="AA49" s="84" t="str">
        <f t="shared" si="20"/>
        <v/>
      </c>
      <c r="AB49" s="90" t="str">
        <f t="shared" si="11"/>
        <v/>
      </c>
      <c r="AC49" s="84" t="str">
        <f t="shared" si="21"/>
        <v/>
      </c>
      <c r="AD49" s="84" t="str">
        <f t="shared" si="12"/>
        <v/>
      </c>
      <c r="AE49" s="90" t="str">
        <f t="shared" si="22"/>
        <v/>
      </c>
      <c r="AF49" s="90" t="str">
        <f t="shared" si="23"/>
        <v/>
      </c>
      <c r="AK49" s="90" t="str">
        <f>IF(J49="","",IF(H49="男",VLOOKUP(J49,競技・大会一覧!$A$4:$B$12,2,FALSE),VLOOKUP(J49,競技・大会一覧!$F$4:$G$12,2,FALSE)))</f>
        <v/>
      </c>
      <c r="AL49" s="90" t="str">
        <f t="shared" si="24"/>
        <v/>
      </c>
      <c r="AM49" s="90" t="str">
        <f t="shared" si="13"/>
        <v/>
      </c>
      <c r="AN49" s="90" t="str">
        <f>IF(H49="","",IF(H49="男",VLOOKUP(AK49,競技・大会一覧!$B$4:$D$12,3,FALSE),VLOOKUP(AK49,競技・大会一覧!$G$4:$I$12,3,FALSE)))</f>
        <v/>
      </c>
      <c r="AO49" s="90" t="str">
        <f>IF(N49="","",VLOOKUP(N49,競技・大会一覧!$A$15:$B$18,2,FALSE))</f>
        <v/>
      </c>
      <c r="AP49" s="90" t="str">
        <f t="shared" si="25"/>
        <v/>
      </c>
      <c r="AQ49" s="90" t="str">
        <f t="shared" si="14"/>
        <v/>
      </c>
      <c r="AR49" s="90" t="str">
        <f>IF(AO49="","",VLOOKUP(AO49,競技・大会一覧!$B$15:$D$18,3,FALSE))</f>
        <v/>
      </c>
    </row>
    <row r="50" spans="1:44" ht="20.25" customHeight="1" x14ac:dyDescent="0.15">
      <c r="A50" s="70">
        <v>39</v>
      </c>
      <c r="B50" s="71"/>
      <c r="C50" s="72"/>
      <c r="D50" s="72"/>
      <c r="E50" s="72"/>
      <c r="F50" s="72"/>
      <c r="G50" s="72"/>
      <c r="H50" s="72"/>
      <c r="I50" s="72"/>
      <c r="J50" s="72"/>
      <c r="K50" s="179"/>
      <c r="L50" s="72"/>
      <c r="M50" s="72" t="str">
        <f>IF(L50="","",VLOOKUP(L50,競技・大会一覧!$L$6:$M$13,2,FALSE))</f>
        <v/>
      </c>
      <c r="N50" s="72"/>
      <c r="O50" s="72"/>
      <c r="P50" s="179"/>
      <c r="Q50" s="72"/>
      <c r="R50" s="73" t="str">
        <f>IF(Q50="","",VLOOKUP(Q50,競技・大会一覧!$L$6:$M$14,2,FALSE))</f>
        <v/>
      </c>
      <c r="S50" s="59"/>
      <c r="U50" s="91" t="str">
        <f t="shared" si="15"/>
        <v/>
      </c>
      <c r="V50" s="90" t="str">
        <f t="shared" si="16"/>
        <v/>
      </c>
      <c r="W50" s="90" t="str">
        <f t="shared" si="17"/>
        <v/>
      </c>
      <c r="Y50" s="84" t="str">
        <f t="shared" si="18"/>
        <v/>
      </c>
      <c r="Z50" s="84" t="str">
        <f t="shared" si="19"/>
        <v/>
      </c>
      <c r="AA50" s="84" t="str">
        <f t="shared" si="20"/>
        <v/>
      </c>
      <c r="AB50" s="90" t="str">
        <f t="shared" si="11"/>
        <v/>
      </c>
      <c r="AC50" s="84" t="str">
        <f t="shared" si="21"/>
        <v/>
      </c>
      <c r="AD50" s="84" t="str">
        <f t="shared" si="12"/>
        <v/>
      </c>
      <c r="AE50" s="90" t="str">
        <f t="shared" si="22"/>
        <v/>
      </c>
      <c r="AF50" s="90" t="str">
        <f t="shared" si="23"/>
        <v/>
      </c>
      <c r="AK50" s="90" t="str">
        <f>IF(J50="","",IF(H50="男",VLOOKUP(J50,競技・大会一覧!$A$4:$B$12,2,FALSE),VLOOKUP(J50,競技・大会一覧!$F$4:$G$12,2,FALSE)))</f>
        <v/>
      </c>
      <c r="AL50" s="90" t="str">
        <f t="shared" si="24"/>
        <v/>
      </c>
      <c r="AM50" s="90" t="str">
        <f t="shared" si="13"/>
        <v/>
      </c>
      <c r="AN50" s="90" t="str">
        <f>IF(H50="","",IF(H50="男",VLOOKUP(AK50,競技・大会一覧!$B$4:$D$12,3,FALSE),VLOOKUP(AK50,競技・大会一覧!$G$4:$I$12,3,FALSE)))</f>
        <v/>
      </c>
      <c r="AO50" s="90" t="str">
        <f>IF(N50="","",VLOOKUP(N50,競技・大会一覧!$A$15:$B$18,2,FALSE))</f>
        <v/>
      </c>
      <c r="AP50" s="90" t="str">
        <f t="shared" si="25"/>
        <v/>
      </c>
      <c r="AQ50" s="90" t="str">
        <f t="shared" si="14"/>
        <v/>
      </c>
      <c r="AR50" s="90" t="str">
        <f>IF(AO50="","",VLOOKUP(AO50,競技・大会一覧!$B$15:$D$18,3,FALSE))</f>
        <v/>
      </c>
    </row>
    <row r="51" spans="1:44" ht="20.25" customHeight="1" x14ac:dyDescent="0.15">
      <c r="A51" s="70">
        <v>40</v>
      </c>
      <c r="B51" s="71"/>
      <c r="C51" s="72"/>
      <c r="D51" s="72"/>
      <c r="E51" s="72"/>
      <c r="F51" s="72"/>
      <c r="G51" s="72"/>
      <c r="H51" s="72"/>
      <c r="I51" s="72"/>
      <c r="J51" s="72"/>
      <c r="K51" s="179"/>
      <c r="L51" s="72"/>
      <c r="M51" s="72" t="str">
        <f>IF(L51="","",VLOOKUP(L51,競技・大会一覧!$L$6:$M$13,2,FALSE))</f>
        <v/>
      </c>
      <c r="N51" s="72"/>
      <c r="O51" s="72"/>
      <c r="P51" s="179"/>
      <c r="Q51" s="72"/>
      <c r="R51" s="73" t="str">
        <f>IF(Q51="","",VLOOKUP(Q51,競技・大会一覧!$L$6:$M$14,2,FALSE))</f>
        <v/>
      </c>
      <c r="S51" s="59"/>
      <c r="U51" s="91" t="str">
        <f t="shared" si="15"/>
        <v/>
      </c>
      <c r="V51" s="90" t="str">
        <f t="shared" si="16"/>
        <v/>
      </c>
      <c r="W51" s="90" t="str">
        <f t="shared" si="17"/>
        <v/>
      </c>
      <c r="Y51" s="84" t="str">
        <f t="shared" si="18"/>
        <v/>
      </c>
      <c r="Z51" s="84" t="str">
        <f t="shared" si="19"/>
        <v/>
      </c>
      <c r="AA51" s="84" t="str">
        <f t="shared" si="20"/>
        <v/>
      </c>
      <c r="AB51" s="90" t="str">
        <f t="shared" si="11"/>
        <v/>
      </c>
      <c r="AC51" s="84" t="str">
        <f t="shared" si="21"/>
        <v/>
      </c>
      <c r="AD51" s="84" t="str">
        <f t="shared" si="12"/>
        <v/>
      </c>
      <c r="AE51" s="90" t="str">
        <f t="shared" si="22"/>
        <v/>
      </c>
      <c r="AF51" s="90" t="str">
        <f t="shared" si="23"/>
        <v/>
      </c>
      <c r="AK51" s="90" t="str">
        <f>IF(J51="","",IF(H51="男",VLOOKUP(J51,競技・大会一覧!$A$4:$B$12,2,FALSE),VLOOKUP(J51,競技・大会一覧!$F$4:$G$12,2,FALSE)))</f>
        <v/>
      </c>
      <c r="AL51" s="90" t="str">
        <f t="shared" si="24"/>
        <v/>
      </c>
      <c r="AM51" s="90" t="str">
        <f t="shared" si="13"/>
        <v/>
      </c>
      <c r="AN51" s="90" t="str">
        <f>IF(H51="","",IF(H51="男",VLOOKUP(AK51,競技・大会一覧!$B$4:$D$12,3,FALSE),VLOOKUP(AK51,競技・大会一覧!$G$4:$I$12,3,FALSE)))</f>
        <v/>
      </c>
      <c r="AO51" s="90" t="str">
        <f>IF(N51="","",VLOOKUP(N51,競技・大会一覧!$A$15:$B$18,2,FALSE))</f>
        <v/>
      </c>
      <c r="AP51" s="90" t="str">
        <f t="shared" si="25"/>
        <v/>
      </c>
      <c r="AQ51" s="90" t="str">
        <f t="shared" si="14"/>
        <v/>
      </c>
      <c r="AR51" s="90" t="str">
        <f>IF(AO51="","",VLOOKUP(AO51,競技・大会一覧!$B$15:$D$18,3,FALSE))</f>
        <v/>
      </c>
    </row>
    <row r="52" spans="1:44" ht="20.25" customHeight="1" x14ac:dyDescent="0.15">
      <c r="A52" s="70">
        <v>41</v>
      </c>
      <c r="B52" s="71"/>
      <c r="C52" s="72"/>
      <c r="D52" s="72"/>
      <c r="E52" s="72"/>
      <c r="F52" s="72"/>
      <c r="G52" s="72"/>
      <c r="H52" s="72"/>
      <c r="I52" s="72"/>
      <c r="J52" s="72"/>
      <c r="K52" s="179"/>
      <c r="L52" s="72"/>
      <c r="M52" s="72" t="str">
        <f>IF(L52="","",VLOOKUP(L52,競技・大会一覧!$L$6:$M$13,2,FALSE))</f>
        <v/>
      </c>
      <c r="N52" s="72"/>
      <c r="O52" s="72"/>
      <c r="P52" s="179"/>
      <c r="Q52" s="72"/>
      <c r="R52" s="73" t="str">
        <f>IF(Q52="","",VLOOKUP(Q52,競技・大会一覧!$L$6:$M$14,2,FALSE))</f>
        <v/>
      </c>
      <c r="S52" s="59"/>
      <c r="U52" s="91" t="str">
        <f t="shared" si="15"/>
        <v/>
      </c>
      <c r="V52" s="90" t="str">
        <f t="shared" si="16"/>
        <v/>
      </c>
      <c r="W52" s="90" t="str">
        <f t="shared" si="17"/>
        <v/>
      </c>
      <c r="Y52" s="84" t="str">
        <f t="shared" si="18"/>
        <v/>
      </c>
      <c r="Z52" s="84" t="str">
        <f t="shared" si="19"/>
        <v/>
      </c>
      <c r="AA52" s="84" t="str">
        <f t="shared" si="20"/>
        <v/>
      </c>
      <c r="AB52" s="90" t="str">
        <f t="shared" si="11"/>
        <v/>
      </c>
      <c r="AC52" s="84" t="str">
        <f t="shared" si="21"/>
        <v/>
      </c>
      <c r="AD52" s="84" t="str">
        <f t="shared" si="12"/>
        <v/>
      </c>
      <c r="AE52" s="90" t="str">
        <f t="shared" si="22"/>
        <v/>
      </c>
      <c r="AF52" s="90" t="str">
        <f t="shared" si="23"/>
        <v/>
      </c>
      <c r="AK52" s="90" t="str">
        <f>IF(J52="","",IF(H52="男",VLOOKUP(J52,競技・大会一覧!$A$4:$B$12,2,FALSE),VLOOKUP(J52,競技・大会一覧!$F$4:$G$12,2,FALSE)))</f>
        <v/>
      </c>
      <c r="AL52" s="90" t="str">
        <f t="shared" si="24"/>
        <v/>
      </c>
      <c r="AM52" s="90" t="str">
        <f t="shared" si="13"/>
        <v/>
      </c>
      <c r="AN52" s="90" t="str">
        <f>IF(H52="","",IF(H52="男",VLOOKUP(AK52,競技・大会一覧!$B$4:$D$12,3,FALSE),VLOOKUP(AK52,競技・大会一覧!$G$4:$I$12,3,FALSE)))</f>
        <v/>
      </c>
      <c r="AO52" s="90" t="str">
        <f>IF(N52="","",VLOOKUP(N52,競技・大会一覧!$A$15:$B$18,2,FALSE))</f>
        <v/>
      </c>
      <c r="AP52" s="90" t="str">
        <f t="shared" si="25"/>
        <v/>
      </c>
      <c r="AQ52" s="90" t="str">
        <f t="shared" si="14"/>
        <v/>
      </c>
      <c r="AR52" s="90" t="str">
        <f>IF(AO52="","",VLOOKUP(AO52,競技・大会一覧!$B$15:$D$18,3,FALSE))</f>
        <v/>
      </c>
    </row>
    <row r="53" spans="1:44" ht="20.25" customHeight="1" x14ac:dyDescent="0.15">
      <c r="A53" s="70">
        <v>42</v>
      </c>
      <c r="B53" s="71"/>
      <c r="C53" s="72"/>
      <c r="D53" s="72"/>
      <c r="E53" s="72"/>
      <c r="F53" s="72"/>
      <c r="G53" s="72"/>
      <c r="H53" s="72"/>
      <c r="I53" s="72"/>
      <c r="J53" s="72"/>
      <c r="K53" s="179"/>
      <c r="L53" s="72"/>
      <c r="M53" s="72" t="str">
        <f>IF(L53="","",VLOOKUP(L53,競技・大会一覧!$L$6:$M$13,2,FALSE))</f>
        <v/>
      </c>
      <c r="N53" s="72"/>
      <c r="O53" s="72"/>
      <c r="P53" s="179"/>
      <c r="Q53" s="72"/>
      <c r="R53" s="73" t="str">
        <f>IF(Q53="","",VLOOKUP(Q53,競技・大会一覧!$L$6:$M$14,2,FALSE))</f>
        <v/>
      </c>
      <c r="S53" s="59"/>
      <c r="U53" s="91" t="str">
        <f t="shared" si="15"/>
        <v/>
      </c>
      <c r="V53" s="90" t="str">
        <f t="shared" si="16"/>
        <v/>
      </c>
      <c r="W53" s="90" t="str">
        <f t="shared" si="17"/>
        <v/>
      </c>
      <c r="Y53" s="84" t="str">
        <f t="shared" si="18"/>
        <v/>
      </c>
      <c r="Z53" s="84" t="str">
        <f t="shared" si="19"/>
        <v/>
      </c>
      <c r="AA53" s="84" t="str">
        <f t="shared" si="20"/>
        <v/>
      </c>
      <c r="AB53" s="90" t="str">
        <f t="shared" si="11"/>
        <v/>
      </c>
      <c r="AC53" s="84" t="str">
        <f t="shared" si="21"/>
        <v/>
      </c>
      <c r="AD53" s="84" t="str">
        <f t="shared" si="12"/>
        <v/>
      </c>
      <c r="AE53" s="90" t="str">
        <f t="shared" si="22"/>
        <v/>
      </c>
      <c r="AF53" s="90" t="str">
        <f t="shared" si="23"/>
        <v/>
      </c>
      <c r="AK53" s="90" t="str">
        <f>IF(J53="","",IF(H53="男",VLOOKUP(J53,競技・大会一覧!$A$4:$B$12,2,FALSE),VLOOKUP(J53,競技・大会一覧!$F$4:$G$12,2,FALSE)))</f>
        <v/>
      </c>
      <c r="AL53" s="90" t="str">
        <f t="shared" si="24"/>
        <v/>
      </c>
      <c r="AM53" s="90" t="str">
        <f t="shared" si="13"/>
        <v/>
      </c>
      <c r="AN53" s="90" t="str">
        <f>IF(H53="","",IF(H53="男",VLOOKUP(AK53,競技・大会一覧!$B$4:$D$12,3,FALSE),VLOOKUP(AK53,競技・大会一覧!$G$4:$I$12,3,FALSE)))</f>
        <v/>
      </c>
      <c r="AO53" s="90" t="str">
        <f>IF(N53="","",VLOOKUP(N53,競技・大会一覧!$A$15:$B$18,2,FALSE))</f>
        <v/>
      </c>
      <c r="AP53" s="90" t="str">
        <f t="shared" si="25"/>
        <v/>
      </c>
      <c r="AQ53" s="90" t="str">
        <f t="shared" si="14"/>
        <v/>
      </c>
      <c r="AR53" s="90" t="str">
        <f>IF(AO53="","",VLOOKUP(AO53,競技・大会一覧!$B$15:$D$18,3,FALSE))</f>
        <v/>
      </c>
    </row>
    <row r="54" spans="1:44" ht="20.25" customHeight="1" x14ac:dyDescent="0.15">
      <c r="A54" s="70">
        <v>43</v>
      </c>
      <c r="B54" s="71"/>
      <c r="C54" s="72"/>
      <c r="D54" s="72"/>
      <c r="E54" s="72"/>
      <c r="F54" s="72"/>
      <c r="G54" s="72"/>
      <c r="H54" s="72"/>
      <c r="I54" s="72"/>
      <c r="J54" s="72"/>
      <c r="K54" s="179"/>
      <c r="L54" s="72"/>
      <c r="M54" s="72" t="str">
        <f>IF(L54="","",VLOOKUP(L54,競技・大会一覧!$L$6:$M$13,2,FALSE))</f>
        <v/>
      </c>
      <c r="N54" s="72"/>
      <c r="O54" s="72"/>
      <c r="P54" s="179"/>
      <c r="Q54" s="72"/>
      <c r="R54" s="73" t="str">
        <f>IF(Q54="","",VLOOKUP(Q54,競技・大会一覧!$L$6:$M$14,2,FALSE))</f>
        <v/>
      </c>
      <c r="S54" s="59"/>
      <c r="U54" s="91" t="str">
        <f t="shared" si="15"/>
        <v/>
      </c>
      <c r="V54" s="90" t="str">
        <f t="shared" si="16"/>
        <v/>
      </c>
      <c r="W54" s="90" t="str">
        <f t="shared" si="17"/>
        <v/>
      </c>
      <c r="Y54" s="84" t="str">
        <f t="shared" si="18"/>
        <v/>
      </c>
      <c r="Z54" s="84" t="str">
        <f t="shared" si="19"/>
        <v/>
      </c>
      <c r="AA54" s="84" t="str">
        <f t="shared" si="20"/>
        <v/>
      </c>
      <c r="AB54" s="90" t="str">
        <f t="shared" si="11"/>
        <v/>
      </c>
      <c r="AC54" s="84" t="str">
        <f t="shared" si="21"/>
        <v/>
      </c>
      <c r="AD54" s="84" t="str">
        <f t="shared" si="12"/>
        <v/>
      </c>
      <c r="AE54" s="90" t="str">
        <f t="shared" si="22"/>
        <v/>
      </c>
      <c r="AF54" s="90" t="str">
        <f t="shared" si="23"/>
        <v/>
      </c>
      <c r="AK54" s="90" t="str">
        <f>IF(J54="","",IF(H54="男",VLOOKUP(J54,競技・大会一覧!$A$4:$B$12,2,FALSE),VLOOKUP(J54,競技・大会一覧!$F$4:$G$12,2,FALSE)))</f>
        <v/>
      </c>
      <c r="AL54" s="90" t="str">
        <f t="shared" si="24"/>
        <v/>
      </c>
      <c r="AM54" s="90" t="str">
        <f t="shared" si="13"/>
        <v/>
      </c>
      <c r="AN54" s="90" t="str">
        <f>IF(H54="","",IF(H54="男",VLOOKUP(AK54,競技・大会一覧!$B$4:$D$12,3,FALSE),VLOOKUP(AK54,競技・大会一覧!$G$4:$I$12,3,FALSE)))</f>
        <v/>
      </c>
      <c r="AO54" s="90" t="str">
        <f>IF(N54="","",VLOOKUP(N54,競技・大会一覧!$A$15:$B$18,2,FALSE))</f>
        <v/>
      </c>
      <c r="AP54" s="90" t="str">
        <f t="shared" si="25"/>
        <v/>
      </c>
      <c r="AQ54" s="90" t="str">
        <f t="shared" si="14"/>
        <v/>
      </c>
      <c r="AR54" s="90" t="str">
        <f>IF(AO54="","",VLOOKUP(AO54,競技・大会一覧!$B$15:$D$18,3,FALSE))</f>
        <v/>
      </c>
    </row>
    <row r="55" spans="1:44" ht="20.25" customHeight="1" x14ac:dyDescent="0.15">
      <c r="A55" s="70">
        <v>44</v>
      </c>
      <c r="B55" s="71"/>
      <c r="C55" s="72"/>
      <c r="D55" s="72"/>
      <c r="E55" s="72"/>
      <c r="F55" s="72"/>
      <c r="G55" s="72"/>
      <c r="H55" s="72"/>
      <c r="I55" s="72"/>
      <c r="J55" s="72"/>
      <c r="K55" s="179"/>
      <c r="L55" s="72"/>
      <c r="M55" s="72" t="str">
        <f>IF(L55="","",VLOOKUP(L55,競技・大会一覧!$L$6:$M$13,2,FALSE))</f>
        <v/>
      </c>
      <c r="N55" s="72"/>
      <c r="O55" s="72"/>
      <c r="P55" s="179"/>
      <c r="Q55" s="72"/>
      <c r="R55" s="73" t="str">
        <f>IF(Q55="","",VLOOKUP(Q55,競技・大会一覧!$L$6:$M$14,2,FALSE))</f>
        <v/>
      </c>
      <c r="S55" s="59"/>
      <c r="U55" s="91" t="str">
        <f t="shared" si="15"/>
        <v/>
      </c>
      <c r="V55" s="90" t="str">
        <f t="shared" si="16"/>
        <v/>
      </c>
      <c r="W55" s="90" t="str">
        <f t="shared" si="17"/>
        <v/>
      </c>
      <c r="Y55" s="84" t="str">
        <f t="shared" si="18"/>
        <v/>
      </c>
      <c r="Z55" s="84" t="str">
        <f t="shared" si="19"/>
        <v/>
      </c>
      <c r="AA55" s="84" t="str">
        <f t="shared" si="20"/>
        <v/>
      </c>
      <c r="AB55" s="90" t="str">
        <f t="shared" si="11"/>
        <v/>
      </c>
      <c r="AC55" s="84" t="str">
        <f t="shared" si="21"/>
        <v/>
      </c>
      <c r="AD55" s="84" t="str">
        <f t="shared" si="12"/>
        <v/>
      </c>
      <c r="AE55" s="90" t="str">
        <f t="shared" si="22"/>
        <v/>
      </c>
      <c r="AF55" s="90" t="str">
        <f t="shared" si="23"/>
        <v/>
      </c>
      <c r="AK55" s="90" t="str">
        <f>IF(J55="","",IF(H55="男",VLOOKUP(J55,競技・大会一覧!$A$4:$B$12,2,FALSE),VLOOKUP(J55,競技・大会一覧!$F$4:$G$12,2,FALSE)))</f>
        <v/>
      </c>
      <c r="AL55" s="90" t="str">
        <f t="shared" si="24"/>
        <v/>
      </c>
      <c r="AM55" s="90" t="str">
        <f t="shared" si="13"/>
        <v/>
      </c>
      <c r="AN55" s="90" t="str">
        <f>IF(H55="","",IF(H55="男",VLOOKUP(AK55,競技・大会一覧!$B$4:$D$12,3,FALSE),VLOOKUP(AK55,競技・大会一覧!$G$4:$I$12,3,FALSE)))</f>
        <v/>
      </c>
      <c r="AO55" s="90" t="str">
        <f>IF(N55="","",VLOOKUP(N55,競技・大会一覧!$A$15:$B$18,2,FALSE))</f>
        <v/>
      </c>
      <c r="AP55" s="90" t="str">
        <f t="shared" si="25"/>
        <v/>
      </c>
      <c r="AQ55" s="90" t="str">
        <f t="shared" si="14"/>
        <v/>
      </c>
      <c r="AR55" s="90" t="str">
        <f>IF(AO55="","",VLOOKUP(AO55,競技・大会一覧!$B$15:$D$18,3,FALSE))</f>
        <v/>
      </c>
    </row>
    <row r="56" spans="1:44" ht="20.25" customHeight="1" x14ac:dyDescent="0.15">
      <c r="A56" s="70">
        <v>45</v>
      </c>
      <c r="B56" s="71"/>
      <c r="C56" s="72"/>
      <c r="D56" s="72"/>
      <c r="E56" s="72"/>
      <c r="F56" s="72"/>
      <c r="G56" s="72"/>
      <c r="H56" s="72"/>
      <c r="I56" s="72"/>
      <c r="J56" s="72"/>
      <c r="K56" s="179"/>
      <c r="L56" s="72"/>
      <c r="M56" s="72" t="str">
        <f>IF(L56="","",VLOOKUP(L56,競技・大会一覧!$L$6:$M$13,2,FALSE))</f>
        <v/>
      </c>
      <c r="N56" s="72"/>
      <c r="O56" s="72"/>
      <c r="P56" s="179"/>
      <c r="Q56" s="72"/>
      <c r="R56" s="73" t="str">
        <f>IF(Q56="","",VLOOKUP(Q56,競技・大会一覧!$L$6:$M$14,2,FALSE))</f>
        <v/>
      </c>
      <c r="S56" s="59"/>
      <c r="U56" s="91" t="str">
        <f t="shared" si="15"/>
        <v/>
      </c>
      <c r="V56" s="90" t="str">
        <f t="shared" si="16"/>
        <v/>
      </c>
      <c r="W56" s="90" t="str">
        <f t="shared" si="17"/>
        <v/>
      </c>
      <c r="Y56" s="84" t="str">
        <f t="shared" si="18"/>
        <v/>
      </c>
      <c r="Z56" s="84" t="str">
        <f t="shared" si="19"/>
        <v/>
      </c>
      <c r="AA56" s="84" t="str">
        <f t="shared" si="20"/>
        <v/>
      </c>
      <c r="AB56" s="90" t="str">
        <f t="shared" si="11"/>
        <v/>
      </c>
      <c r="AC56" s="84" t="str">
        <f t="shared" si="21"/>
        <v/>
      </c>
      <c r="AD56" s="84" t="str">
        <f t="shared" si="12"/>
        <v/>
      </c>
      <c r="AE56" s="90" t="str">
        <f t="shared" si="22"/>
        <v/>
      </c>
      <c r="AF56" s="90" t="str">
        <f t="shared" si="23"/>
        <v/>
      </c>
      <c r="AK56" s="90" t="str">
        <f>IF(J56="","",IF(H56="男",VLOOKUP(J56,競技・大会一覧!$A$4:$B$12,2,FALSE),VLOOKUP(J56,競技・大会一覧!$F$4:$G$12,2,FALSE)))</f>
        <v/>
      </c>
      <c r="AL56" s="90" t="str">
        <f t="shared" si="24"/>
        <v/>
      </c>
      <c r="AM56" s="90" t="str">
        <f t="shared" si="13"/>
        <v/>
      </c>
      <c r="AN56" s="90" t="str">
        <f>IF(H56="","",IF(H56="男",VLOOKUP(AK56,競技・大会一覧!$B$4:$D$12,3,FALSE),VLOOKUP(AK56,競技・大会一覧!$G$4:$I$12,3,FALSE)))</f>
        <v/>
      </c>
      <c r="AO56" s="90" t="str">
        <f>IF(N56="","",VLOOKUP(N56,競技・大会一覧!$A$15:$B$18,2,FALSE))</f>
        <v/>
      </c>
      <c r="AP56" s="90" t="str">
        <f t="shared" si="25"/>
        <v/>
      </c>
      <c r="AQ56" s="90" t="str">
        <f t="shared" si="14"/>
        <v/>
      </c>
      <c r="AR56" s="90" t="str">
        <f>IF(AO56="","",VLOOKUP(AO56,競技・大会一覧!$B$15:$D$18,3,FALSE))</f>
        <v/>
      </c>
    </row>
    <row r="57" spans="1:44" ht="20.25" customHeight="1" x14ac:dyDescent="0.15">
      <c r="A57" s="70">
        <v>46</v>
      </c>
      <c r="B57" s="71"/>
      <c r="C57" s="72"/>
      <c r="D57" s="72"/>
      <c r="E57" s="72"/>
      <c r="F57" s="72"/>
      <c r="G57" s="72"/>
      <c r="H57" s="72"/>
      <c r="I57" s="72"/>
      <c r="J57" s="72"/>
      <c r="K57" s="179"/>
      <c r="L57" s="72"/>
      <c r="M57" s="72" t="str">
        <f>IF(L57="","",VLOOKUP(L57,競技・大会一覧!$L$6:$M$13,2,FALSE))</f>
        <v/>
      </c>
      <c r="N57" s="72"/>
      <c r="O57" s="72"/>
      <c r="P57" s="179"/>
      <c r="Q57" s="72"/>
      <c r="R57" s="73" t="str">
        <f>IF(Q57="","",VLOOKUP(Q57,競技・大会一覧!$L$6:$M$14,2,FALSE))</f>
        <v/>
      </c>
      <c r="S57" s="59"/>
      <c r="U57" s="91" t="str">
        <f t="shared" si="15"/>
        <v/>
      </c>
      <c r="V57" s="90" t="str">
        <f t="shared" si="16"/>
        <v/>
      </c>
      <c r="W57" s="90" t="str">
        <f t="shared" si="17"/>
        <v/>
      </c>
      <c r="Y57" s="84" t="str">
        <f t="shared" si="18"/>
        <v/>
      </c>
      <c r="Z57" s="84" t="str">
        <f t="shared" si="19"/>
        <v/>
      </c>
      <c r="AA57" s="84" t="str">
        <f t="shared" si="20"/>
        <v/>
      </c>
      <c r="AB57" s="90" t="str">
        <f t="shared" si="11"/>
        <v/>
      </c>
      <c r="AC57" s="84" t="str">
        <f t="shared" si="21"/>
        <v/>
      </c>
      <c r="AD57" s="84" t="str">
        <f t="shared" si="12"/>
        <v/>
      </c>
      <c r="AE57" s="90" t="str">
        <f t="shared" si="22"/>
        <v/>
      </c>
      <c r="AF57" s="90" t="str">
        <f t="shared" si="23"/>
        <v/>
      </c>
      <c r="AK57" s="90" t="str">
        <f>IF(J57="","",IF(H57="男",VLOOKUP(J57,競技・大会一覧!$A$4:$B$12,2,FALSE),VLOOKUP(J57,競技・大会一覧!$F$4:$G$12,2,FALSE)))</f>
        <v/>
      </c>
      <c r="AL57" s="90" t="str">
        <f t="shared" si="24"/>
        <v/>
      </c>
      <c r="AM57" s="90" t="str">
        <f t="shared" si="13"/>
        <v/>
      </c>
      <c r="AN57" s="90" t="str">
        <f>IF(H57="","",IF(H57="男",VLOOKUP(AK57,競技・大会一覧!$B$4:$D$12,3,FALSE),VLOOKUP(AK57,競技・大会一覧!$G$4:$I$12,3,FALSE)))</f>
        <v/>
      </c>
      <c r="AO57" s="90" t="str">
        <f>IF(N57="","",VLOOKUP(N57,競技・大会一覧!$A$15:$B$18,2,FALSE))</f>
        <v/>
      </c>
      <c r="AP57" s="90" t="str">
        <f t="shared" si="25"/>
        <v/>
      </c>
      <c r="AQ57" s="90" t="str">
        <f t="shared" si="14"/>
        <v/>
      </c>
      <c r="AR57" s="90" t="str">
        <f>IF(AO57="","",VLOOKUP(AO57,競技・大会一覧!$B$15:$D$18,3,FALSE))</f>
        <v/>
      </c>
    </row>
    <row r="58" spans="1:44" ht="20.25" customHeight="1" x14ac:dyDescent="0.15">
      <c r="A58" s="70">
        <v>47</v>
      </c>
      <c r="B58" s="71"/>
      <c r="C58" s="72"/>
      <c r="D58" s="72"/>
      <c r="E58" s="72"/>
      <c r="F58" s="72"/>
      <c r="G58" s="72"/>
      <c r="H58" s="72"/>
      <c r="I58" s="72"/>
      <c r="J58" s="72"/>
      <c r="K58" s="179"/>
      <c r="L58" s="72"/>
      <c r="M58" s="72" t="str">
        <f>IF(L58="","",VLOOKUP(L58,競技・大会一覧!$L$6:$M$13,2,FALSE))</f>
        <v/>
      </c>
      <c r="N58" s="72"/>
      <c r="O58" s="72"/>
      <c r="P58" s="179"/>
      <c r="Q58" s="72"/>
      <c r="R58" s="73" t="str">
        <f>IF(Q58="","",VLOOKUP(Q58,競技・大会一覧!$L$6:$M$14,2,FALSE))</f>
        <v/>
      </c>
      <c r="S58" s="59"/>
      <c r="U58" s="91" t="str">
        <f t="shared" si="15"/>
        <v/>
      </c>
      <c r="V58" s="90" t="str">
        <f t="shared" si="16"/>
        <v/>
      </c>
      <c r="W58" s="90" t="str">
        <f t="shared" si="17"/>
        <v/>
      </c>
      <c r="Y58" s="84" t="str">
        <f t="shared" si="18"/>
        <v/>
      </c>
      <c r="Z58" s="84" t="str">
        <f t="shared" si="19"/>
        <v/>
      </c>
      <c r="AA58" s="84" t="str">
        <f t="shared" si="20"/>
        <v/>
      </c>
      <c r="AB58" s="90" t="str">
        <f t="shared" si="11"/>
        <v/>
      </c>
      <c r="AC58" s="84" t="str">
        <f t="shared" si="21"/>
        <v/>
      </c>
      <c r="AD58" s="84" t="str">
        <f t="shared" si="12"/>
        <v/>
      </c>
      <c r="AE58" s="90" t="str">
        <f t="shared" si="22"/>
        <v/>
      </c>
      <c r="AF58" s="90" t="str">
        <f t="shared" si="23"/>
        <v/>
      </c>
      <c r="AK58" s="90" t="str">
        <f>IF(J58="","",IF(H58="男",VLOOKUP(J58,競技・大会一覧!$A$4:$B$12,2,FALSE),VLOOKUP(J58,競技・大会一覧!$F$4:$G$12,2,FALSE)))</f>
        <v/>
      </c>
      <c r="AL58" s="90" t="str">
        <f t="shared" si="24"/>
        <v/>
      </c>
      <c r="AM58" s="90" t="str">
        <f t="shared" si="13"/>
        <v/>
      </c>
      <c r="AN58" s="90" t="str">
        <f>IF(H58="","",IF(H58="男",VLOOKUP(AK58,競技・大会一覧!$B$4:$D$12,3,FALSE),VLOOKUP(AK58,競技・大会一覧!$G$4:$I$12,3,FALSE)))</f>
        <v/>
      </c>
      <c r="AO58" s="90" t="str">
        <f>IF(N58="","",VLOOKUP(N58,競技・大会一覧!$A$15:$B$18,2,FALSE))</f>
        <v/>
      </c>
      <c r="AP58" s="90" t="str">
        <f t="shared" si="25"/>
        <v/>
      </c>
      <c r="AQ58" s="90" t="str">
        <f t="shared" si="14"/>
        <v/>
      </c>
      <c r="AR58" s="90" t="str">
        <f>IF(AO58="","",VLOOKUP(AO58,競技・大会一覧!$B$15:$D$18,3,FALSE))</f>
        <v/>
      </c>
    </row>
    <row r="59" spans="1:44" ht="20.25" customHeight="1" x14ac:dyDescent="0.15">
      <c r="A59" s="70">
        <v>48</v>
      </c>
      <c r="B59" s="71"/>
      <c r="C59" s="72"/>
      <c r="D59" s="72"/>
      <c r="E59" s="72"/>
      <c r="F59" s="72"/>
      <c r="G59" s="72"/>
      <c r="H59" s="72"/>
      <c r="I59" s="72"/>
      <c r="J59" s="72"/>
      <c r="K59" s="179"/>
      <c r="L59" s="72"/>
      <c r="M59" s="72" t="str">
        <f>IF(L59="","",VLOOKUP(L59,競技・大会一覧!$L$6:$M$13,2,FALSE))</f>
        <v/>
      </c>
      <c r="N59" s="72"/>
      <c r="O59" s="72"/>
      <c r="P59" s="179"/>
      <c r="Q59" s="72"/>
      <c r="R59" s="73" t="str">
        <f>IF(Q59="","",VLOOKUP(Q59,競技・大会一覧!$L$6:$M$14,2,FALSE))</f>
        <v/>
      </c>
      <c r="S59" s="59"/>
      <c r="U59" s="91" t="str">
        <f t="shared" si="15"/>
        <v/>
      </c>
      <c r="V59" s="90" t="str">
        <f t="shared" si="16"/>
        <v/>
      </c>
      <c r="W59" s="90" t="str">
        <f t="shared" si="17"/>
        <v/>
      </c>
      <c r="Y59" s="84" t="str">
        <f t="shared" si="18"/>
        <v/>
      </c>
      <c r="Z59" s="84" t="str">
        <f t="shared" si="19"/>
        <v/>
      </c>
      <c r="AA59" s="84" t="str">
        <f t="shared" si="20"/>
        <v/>
      </c>
      <c r="AB59" s="90" t="str">
        <f t="shared" si="11"/>
        <v/>
      </c>
      <c r="AC59" s="84" t="str">
        <f t="shared" si="21"/>
        <v/>
      </c>
      <c r="AD59" s="84" t="str">
        <f t="shared" si="12"/>
        <v/>
      </c>
      <c r="AE59" s="90" t="str">
        <f t="shared" si="22"/>
        <v/>
      </c>
      <c r="AF59" s="90" t="str">
        <f t="shared" si="23"/>
        <v/>
      </c>
      <c r="AK59" s="90" t="str">
        <f>IF(J59="","",IF(H59="男",VLOOKUP(J59,競技・大会一覧!$A$4:$B$12,2,FALSE),VLOOKUP(J59,競技・大会一覧!$F$4:$G$12,2,FALSE)))</f>
        <v/>
      </c>
      <c r="AL59" s="90" t="str">
        <f t="shared" si="24"/>
        <v/>
      </c>
      <c r="AM59" s="90" t="str">
        <f t="shared" si="13"/>
        <v/>
      </c>
      <c r="AN59" s="90" t="str">
        <f>IF(H59="","",IF(H59="男",VLOOKUP(AK59,競技・大会一覧!$B$4:$D$12,3,FALSE),VLOOKUP(AK59,競技・大会一覧!$G$4:$I$12,3,FALSE)))</f>
        <v/>
      </c>
      <c r="AO59" s="90" t="str">
        <f>IF(N59="","",VLOOKUP(N59,競技・大会一覧!$A$15:$B$18,2,FALSE))</f>
        <v/>
      </c>
      <c r="AP59" s="90" t="str">
        <f t="shared" si="25"/>
        <v/>
      </c>
      <c r="AQ59" s="90" t="str">
        <f t="shared" si="14"/>
        <v/>
      </c>
      <c r="AR59" s="90" t="str">
        <f>IF(AO59="","",VLOOKUP(AO59,競技・大会一覧!$B$15:$D$18,3,FALSE))</f>
        <v/>
      </c>
    </row>
    <row r="60" spans="1:44" ht="20.25" customHeight="1" x14ac:dyDescent="0.15">
      <c r="A60" s="70">
        <v>49</v>
      </c>
      <c r="B60" s="71"/>
      <c r="C60" s="72"/>
      <c r="D60" s="72"/>
      <c r="E60" s="72"/>
      <c r="F60" s="72"/>
      <c r="G60" s="72"/>
      <c r="H60" s="72"/>
      <c r="I60" s="72"/>
      <c r="J60" s="72"/>
      <c r="K60" s="179"/>
      <c r="L60" s="72"/>
      <c r="M60" s="72" t="str">
        <f>IF(L60="","",VLOOKUP(L60,競技・大会一覧!$L$6:$M$13,2,FALSE))</f>
        <v/>
      </c>
      <c r="N60" s="72"/>
      <c r="O60" s="72"/>
      <c r="P60" s="179"/>
      <c r="Q60" s="72"/>
      <c r="R60" s="73" t="str">
        <f>IF(Q60="","",VLOOKUP(Q60,競技・大会一覧!$L$6:$M$14,2,FALSE))</f>
        <v/>
      </c>
      <c r="S60" s="59"/>
      <c r="U60" s="91" t="str">
        <f t="shared" si="15"/>
        <v/>
      </c>
      <c r="V60" s="90" t="str">
        <f t="shared" si="16"/>
        <v/>
      </c>
      <c r="W60" s="90" t="str">
        <f t="shared" si="17"/>
        <v/>
      </c>
      <c r="Y60" s="84" t="str">
        <f t="shared" si="18"/>
        <v/>
      </c>
      <c r="Z60" s="84" t="str">
        <f t="shared" si="19"/>
        <v/>
      </c>
      <c r="AA60" s="84" t="str">
        <f t="shared" si="20"/>
        <v/>
      </c>
      <c r="AB60" s="90" t="str">
        <f t="shared" si="11"/>
        <v/>
      </c>
      <c r="AC60" s="84" t="str">
        <f t="shared" si="21"/>
        <v/>
      </c>
      <c r="AD60" s="84" t="str">
        <f t="shared" si="12"/>
        <v/>
      </c>
      <c r="AE60" s="90" t="str">
        <f t="shared" si="22"/>
        <v/>
      </c>
      <c r="AF60" s="90" t="str">
        <f t="shared" si="23"/>
        <v/>
      </c>
      <c r="AK60" s="90" t="str">
        <f>IF(J60="","",IF(H60="男",VLOOKUP(J60,競技・大会一覧!$A$4:$B$12,2,FALSE),VLOOKUP(J60,競技・大会一覧!$F$4:$G$12,2,FALSE)))</f>
        <v/>
      </c>
      <c r="AL60" s="90" t="str">
        <f t="shared" si="24"/>
        <v/>
      </c>
      <c r="AM60" s="90" t="str">
        <f t="shared" si="13"/>
        <v/>
      </c>
      <c r="AN60" s="90" t="str">
        <f>IF(H60="","",IF(H60="男",VLOOKUP(AK60,競技・大会一覧!$B$4:$D$12,3,FALSE),VLOOKUP(AK60,競技・大会一覧!$G$4:$I$12,3,FALSE)))</f>
        <v/>
      </c>
      <c r="AO60" s="90" t="str">
        <f>IF(N60="","",VLOOKUP(N60,競技・大会一覧!$A$15:$B$18,2,FALSE))</f>
        <v/>
      </c>
      <c r="AP60" s="90" t="str">
        <f t="shared" si="25"/>
        <v/>
      </c>
      <c r="AQ60" s="90" t="str">
        <f t="shared" si="14"/>
        <v/>
      </c>
      <c r="AR60" s="90" t="str">
        <f>IF(AO60="","",VLOOKUP(AO60,競技・大会一覧!$B$15:$D$18,3,FALSE))</f>
        <v/>
      </c>
    </row>
    <row r="61" spans="1:44" ht="20.25" customHeight="1" x14ac:dyDescent="0.15">
      <c r="A61" s="70">
        <v>50</v>
      </c>
      <c r="B61" s="71"/>
      <c r="C61" s="72"/>
      <c r="D61" s="72"/>
      <c r="E61" s="72"/>
      <c r="F61" s="72"/>
      <c r="G61" s="72"/>
      <c r="H61" s="72"/>
      <c r="I61" s="72"/>
      <c r="J61" s="72"/>
      <c r="K61" s="179"/>
      <c r="L61" s="72"/>
      <c r="M61" s="72" t="str">
        <f>IF(L61="","",VLOOKUP(L61,競技・大会一覧!$L$6:$M$13,2,FALSE))</f>
        <v/>
      </c>
      <c r="N61" s="72"/>
      <c r="O61" s="72"/>
      <c r="P61" s="179"/>
      <c r="Q61" s="72"/>
      <c r="R61" s="73" t="str">
        <f>IF(Q61="","",VLOOKUP(Q61,競技・大会一覧!$L$6:$M$14,2,FALSE))</f>
        <v/>
      </c>
      <c r="S61" s="59"/>
      <c r="U61" s="91" t="str">
        <f t="shared" si="15"/>
        <v/>
      </c>
      <c r="V61" s="90" t="str">
        <f t="shared" si="16"/>
        <v/>
      </c>
      <c r="W61" s="90" t="str">
        <f t="shared" si="17"/>
        <v/>
      </c>
      <c r="Y61" s="84" t="str">
        <f t="shared" si="18"/>
        <v/>
      </c>
      <c r="Z61" s="84" t="str">
        <f t="shared" si="19"/>
        <v/>
      </c>
      <c r="AA61" s="84" t="str">
        <f t="shared" si="20"/>
        <v/>
      </c>
      <c r="AB61" s="90" t="str">
        <f t="shared" si="11"/>
        <v/>
      </c>
      <c r="AC61" s="84" t="str">
        <f t="shared" si="21"/>
        <v/>
      </c>
      <c r="AD61" s="84" t="str">
        <f t="shared" si="12"/>
        <v/>
      </c>
      <c r="AE61" s="90" t="str">
        <f t="shared" si="22"/>
        <v/>
      </c>
      <c r="AF61" s="90" t="str">
        <f t="shared" si="23"/>
        <v/>
      </c>
      <c r="AK61" s="90" t="str">
        <f>IF(J61="","",IF(H61="男",VLOOKUP(J61,競技・大会一覧!$A$4:$B$12,2,FALSE),VLOOKUP(J61,競技・大会一覧!$F$4:$G$12,2,FALSE)))</f>
        <v/>
      </c>
      <c r="AL61" s="90" t="str">
        <f t="shared" si="24"/>
        <v/>
      </c>
      <c r="AM61" s="90" t="str">
        <f t="shared" si="13"/>
        <v/>
      </c>
      <c r="AN61" s="90" t="str">
        <f>IF(H61="","",IF(H61="男",VLOOKUP(AK61,競技・大会一覧!$B$4:$D$12,3,FALSE),VLOOKUP(AK61,競技・大会一覧!$G$4:$I$12,3,FALSE)))</f>
        <v/>
      </c>
      <c r="AO61" s="90" t="str">
        <f>IF(N61="","",VLOOKUP(N61,競技・大会一覧!$A$15:$B$18,2,FALSE))</f>
        <v/>
      </c>
      <c r="AP61" s="90" t="str">
        <f t="shared" si="25"/>
        <v/>
      </c>
      <c r="AQ61" s="90" t="str">
        <f t="shared" si="14"/>
        <v/>
      </c>
      <c r="AR61" s="90" t="str">
        <f>IF(AO61="","",VLOOKUP(AO61,競技・大会一覧!$B$15:$D$18,3,FALSE))</f>
        <v/>
      </c>
    </row>
    <row r="62" spans="1:44" ht="20.25" customHeight="1" x14ac:dyDescent="0.15">
      <c r="A62" s="70">
        <v>51</v>
      </c>
      <c r="B62" s="71"/>
      <c r="C62" s="72"/>
      <c r="D62" s="72"/>
      <c r="E62" s="72"/>
      <c r="F62" s="72"/>
      <c r="G62" s="72"/>
      <c r="H62" s="72"/>
      <c r="I62" s="72"/>
      <c r="J62" s="72"/>
      <c r="K62" s="179"/>
      <c r="L62" s="72"/>
      <c r="M62" s="72" t="str">
        <f>IF(L62="","",VLOOKUP(L62,競技・大会一覧!$L$6:$M$13,2,FALSE))</f>
        <v/>
      </c>
      <c r="N62" s="72"/>
      <c r="O62" s="72"/>
      <c r="P62" s="179"/>
      <c r="Q62" s="72"/>
      <c r="R62" s="73" t="str">
        <f>IF(Q62="","",VLOOKUP(Q62,競技・大会一覧!$L$6:$M$14,2,FALSE))</f>
        <v/>
      </c>
      <c r="S62" s="59"/>
      <c r="U62" s="91" t="str">
        <f t="shared" si="15"/>
        <v/>
      </c>
      <c r="V62" s="90" t="str">
        <f t="shared" si="16"/>
        <v/>
      </c>
      <c r="W62" s="90" t="str">
        <f t="shared" si="17"/>
        <v/>
      </c>
      <c r="Y62" s="84" t="str">
        <f t="shared" si="18"/>
        <v/>
      </c>
      <c r="Z62" s="84" t="str">
        <f t="shared" si="19"/>
        <v/>
      </c>
      <c r="AA62" s="84" t="str">
        <f t="shared" si="20"/>
        <v/>
      </c>
      <c r="AB62" s="90" t="str">
        <f t="shared" si="11"/>
        <v/>
      </c>
      <c r="AC62" s="84" t="str">
        <f t="shared" si="21"/>
        <v/>
      </c>
      <c r="AD62" s="84" t="str">
        <f t="shared" si="12"/>
        <v/>
      </c>
      <c r="AE62" s="90" t="str">
        <f t="shared" si="22"/>
        <v/>
      </c>
      <c r="AF62" s="90" t="str">
        <f t="shared" si="23"/>
        <v/>
      </c>
      <c r="AK62" s="90" t="str">
        <f>IF(J62="","",IF(H62="男",VLOOKUP(J62,競技・大会一覧!$A$4:$B$12,2,FALSE),VLOOKUP(J62,競技・大会一覧!$F$4:$G$12,2,FALSE)))</f>
        <v/>
      </c>
      <c r="AL62" s="90" t="str">
        <f t="shared" si="24"/>
        <v/>
      </c>
      <c r="AM62" s="90" t="str">
        <f t="shared" si="13"/>
        <v/>
      </c>
      <c r="AN62" s="90" t="str">
        <f>IF(H62="","",IF(H62="男",VLOOKUP(AK62,競技・大会一覧!$B$4:$D$12,3,FALSE),VLOOKUP(AK62,競技・大会一覧!$G$4:$I$12,3,FALSE)))</f>
        <v/>
      </c>
      <c r="AO62" s="90" t="str">
        <f>IF(N62="","",VLOOKUP(N62,競技・大会一覧!$A$15:$B$18,2,FALSE))</f>
        <v/>
      </c>
      <c r="AP62" s="90" t="str">
        <f t="shared" si="25"/>
        <v/>
      </c>
      <c r="AQ62" s="90" t="str">
        <f t="shared" si="14"/>
        <v/>
      </c>
      <c r="AR62" s="90" t="str">
        <f>IF(AO62="","",VLOOKUP(AO62,競技・大会一覧!$B$15:$D$18,3,FALSE))</f>
        <v/>
      </c>
    </row>
    <row r="63" spans="1:44" ht="20.25" customHeight="1" x14ac:dyDescent="0.15">
      <c r="A63" s="70">
        <v>52</v>
      </c>
      <c r="B63" s="71"/>
      <c r="C63" s="72"/>
      <c r="D63" s="72"/>
      <c r="E63" s="72"/>
      <c r="F63" s="72"/>
      <c r="G63" s="72"/>
      <c r="H63" s="72"/>
      <c r="I63" s="72"/>
      <c r="J63" s="72"/>
      <c r="K63" s="179"/>
      <c r="L63" s="72"/>
      <c r="M63" s="72" t="str">
        <f>IF(L63="","",VLOOKUP(L63,競技・大会一覧!$L$6:$M$13,2,FALSE))</f>
        <v/>
      </c>
      <c r="N63" s="72"/>
      <c r="O63" s="72"/>
      <c r="P63" s="179"/>
      <c r="Q63" s="72"/>
      <c r="R63" s="73" t="str">
        <f>IF(Q63="","",VLOOKUP(Q63,競技・大会一覧!$L$6:$M$14,2,FALSE))</f>
        <v/>
      </c>
      <c r="S63" s="59"/>
      <c r="U63" s="91" t="str">
        <f t="shared" si="15"/>
        <v/>
      </c>
      <c r="V63" s="90" t="str">
        <f t="shared" si="16"/>
        <v/>
      </c>
      <c r="W63" s="90" t="str">
        <f t="shared" si="17"/>
        <v/>
      </c>
      <c r="Y63" s="84" t="str">
        <f t="shared" si="18"/>
        <v/>
      </c>
      <c r="Z63" s="84" t="str">
        <f t="shared" si="19"/>
        <v/>
      </c>
      <c r="AA63" s="84" t="str">
        <f t="shared" si="20"/>
        <v/>
      </c>
      <c r="AB63" s="90" t="str">
        <f t="shared" si="11"/>
        <v/>
      </c>
      <c r="AC63" s="84" t="str">
        <f t="shared" si="21"/>
        <v/>
      </c>
      <c r="AD63" s="84" t="str">
        <f t="shared" si="12"/>
        <v/>
      </c>
      <c r="AE63" s="90" t="str">
        <f t="shared" si="22"/>
        <v/>
      </c>
      <c r="AF63" s="90" t="str">
        <f t="shared" si="23"/>
        <v/>
      </c>
      <c r="AK63" s="90" t="str">
        <f>IF(J63="","",IF(H63="男",VLOOKUP(J63,競技・大会一覧!$A$4:$B$12,2,FALSE),VLOOKUP(J63,競技・大会一覧!$F$4:$G$12,2,FALSE)))</f>
        <v/>
      </c>
      <c r="AL63" s="90" t="str">
        <f t="shared" si="24"/>
        <v/>
      </c>
      <c r="AM63" s="90" t="str">
        <f t="shared" si="13"/>
        <v/>
      </c>
      <c r="AN63" s="90" t="str">
        <f>IF(H63="","",IF(H63="男",VLOOKUP(AK63,競技・大会一覧!$B$4:$D$12,3,FALSE),VLOOKUP(AK63,競技・大会一覧!$G$4:$I$12,3,FALSE)))</f>
        <v/>
      </c>
      <c r="AO63" s="90" t="str">
        <f>IF(N63="","",VLOOKUP(N63,競技・大会一覧!$A$15:$B$18,2,FALSE))</f>
        <v/>
      </c>
      <c r="AP63" s="90" t="str">
        <f t="shared" si="25"/>
        <v/>
      </c>
      <c r="AQ63" s="90" t="str">
        <f t="shared" si="14"/>
        <v/>
      </c>
      <c r="AR63" s="90" t="str">
        <f>IF(AO63="","",VLOOKUP(AO63,競技・大会一覧!$B$15:$D$18,3,FALSE))</f>
        <v/>
      </c>
    </row>
    <row r="64" spans="1:44" ht="20.25" customHeight="1" x14ac:dyDescent="0.15">
      <c r="A64" s="70">
        <v>53</v>
      </c>
      <c r="B64" s="71"/>
      <c r="C64" s="72"/>
      <c r="D64" s="72"/>
      <c r="E64" s="72"/>
      <c r="F64" s="72"/>
      <c r="G64" s="72"/>
      <c r="H64" s="72"/>
      <c r="I64" s="72"/>
      <c r="J64" s="72"/>
      <c r="K64" s="179"/>
      <c r="L64" s="72"/>
      <c r="M64" s="72" t="str">
        <f>IF(L64="","",VLOOKUP(L64,競技・大会一覧!$L$6:$M$13,2,FALSE))</f>
        <v/>
      </c>
      <c r="N64" s="72"/>
      <c r="O64" s="72"/>
      <c r="P64" s="179"/>
      <c r="Q64" s="72"/>
      <c r="R64" s="73" t="str">
        <f>IF(Q64="","",VLOOKUP(Q64,競技・大会一覧!$L$6:$M$14,2,FALSE))</f>
        <v/>
      </c>
      <c r="S64" s="59"/>
      <c r="U64" s="91" t="str">
        <f t="shared" si="15"/>
        <v/>
      </c>
      <c r="V64" s="90" t="str">
        <f t="shared" si="16"/>
        <v/>
      </c>
      <c r="W64" s="90" t="str">
        <f t="shared" si="17"/>
        <v/>
      </c>
      <c r="Y64" s="84" t="str">
        <f t="shared" si="18"/>
        <v/>
      </c>
      <c r="Z64" s="84" t="str">
        <f t="shared" si="19"/>
        <v/>
      </c>
      <c r="AA64" s="84" t="str">
        <f t="shared" si="20"/>
        <v/>
      </c>
      <c r="AB64" s="90" t="str">
        <f t="shared" si="11"/>
        <v/>
      </c>
      <c r="AC64" s="84" t="str">
        <f t="shared" si="21"/>
        <v/>
      </c>
      <c r="AD64" s="84" t="str">
        <f t="shared" si="12"/>
        <v/>
      </c>
      <c r="AE64" s="90" t="str">
        <f t="shared" si="22"/>
        <v/>
      </c>
      <c r="AF64" s="90" t="str">
        <f t="shared" si="23"/>
        <v/>
      </c>
      <c r="AK64" s="90" t="str">
        <f>IF(J64="","",IF(H64="男",VLOOKUP(J64,競技・大会一覧!$A$4:$B$12,2,FALSE),VLOOKUP(J64,競技・大会一覧!$F$4:$G$12,2,FALSE)))</f>
        <v/>
      </c>
      <c r="AL64" s="90" t="str">
        <f t="shared" si="24"/>
        <v/>
      </c>
      <c r="AM64" s="90" t="str">
        <f t="shared" si="13"/>
        <v/>
      </c>
      <c r="AN64" s="90" t="str">
        <f>IF(H64="","",IF(H64="男",VLOOKUP(AK64,競技・大会一覧!$B$4:$D$12,3,FALSE),VLOOKUP(AK64,競技・大会一覧!$G$4:$I$12,3,FALSE)))</f>
        <v/>
      </c>
      <c r="AO64" s="90" t="str">
        <f>IF(N64="","",VLOOKUP(N64,競技・大会一覧!$A$15:$B$18,2,FALSE))</f>
        <v/>
      </c>
      <c r="AP64" s="90" t="str">
        <f t="shared" si="25"/>
        <v/>
      </c>
      <c r="AQ64" s="90" t="str">
        <f t="shared" si="14"/>
        <v/>
      </c>
      <c r="AR64" s="90" t="str">
        <f>IF(AO64="","",VLOOKUP(AO64,競技・大会一覧!$B$15:$D$18,3,FALSE))</f>
        <v/>
      </c>
    </row>
    <row r="65" spans="1:44" ht="20.25" customHeight="1" x14ac:dyDescent="0.15">
      <c r="A65" s="70">
        <v>54</v>
      </c>
      <c r="B65" s="71"/>
      <c r="C65" s="72"/>
      <c r="D65" s="72"/>
      <c r="E65" s="72"/>
      <c r="F65" s="72"/>
      <c r="G65" s="72"/>
      <c r="H65" s="72"/>
      <c r="I65" s="72"/>
      <c r="J65" s="72"/>
      <c r="K65" s="179"/>
      <c r="L65" s="72"/>
      <c r="M65" s="72" t="str">
        <f>IF(L65="","",VLOOKUP(L65,競技・大会一覧!$L$6:$M$13,2,FALSE))</f>
        <v/>
      </c>
      <c r="N65" s="72"/>
      <c r="O65" s="72"/>
      <c r="P65" s="179"/>
      <c r="Q65" s="72"/>
      <c r="R65" s="73" t="str">
        <f>IF(Q65="","",VLOOKUP(Q65,競技・大会一覧!$L$6:$M$14,2,FALSE))</f>
        <v/>
      </c>
      <c r="S65" s="59"/>
      <c r="U65" s="91" t="str">
        <f t="shared" si="15"/>
        <v/>
      </c>
      <c r="V65" s="90" t="str">
        <f t="shared" si="16"/>
        <v/>
      </c>
      <c r="W65" s="90" t="str">
        <f t="shared" si="17"/>
        <v/>
      </c>
      <c r="Y65" s="84" t="str">
        <f t="shared" si="18"/>
        <v/>
      </c>
      <c r="Z65" s="84" t="str">
        <f t="shared" si="19"/>
        <v/>
      </c>
      <c r="AA65" s="84" t="str">
        <f t="shared" si="20"/>
        <v/>
      </c>
      <c r="AB65" s="90" t="str">
        <f t="shared" si="11"/>
        <v/>
      </c>
      <c r="AC65" s="84" t="str">
        <f t="shared" si="21"/>
        <v/>
      </c>
      <c r="AD65" s="84" t="str">
        <f t="shared" si="12"/>
        <v/>
      </c>
      <c r="AE65" s="90" t="str">
        <f t="shared" si="22"/>
        <v/>
      </c>
      <c r="AF65" s="90" t="str">
        <f t="shared" si="23"/>
        <v/>
      </c>
      <c r="AK65" s="90" t="str">
        <f>IF(J65="","",IF(H65="男",VLOOKUP(J65,競技・大会一覧!$A$4:$B$12,2,FALSE),VLOOKUP(J65,競技・大会一覧!$F$4:$G$12,2,FALSE)))</f>
        <v/>
      </c>
      <c r="AL65" s="90" t="str">
        <f t="shared" si="24"/>
        <v/>
      </c>
      <c r="AM65" s="90" t="str">
        <f t="shared" si="13"/>
        <v/>
      </c>
      <c r="AN65" s="90" t="str">
        <f>IF(H65="","",IF(H65="男",VLOOKUP(AK65,競技・大会一覧!$B$4:$D$12,3,FALSE),VLOOKUP(AK65,競技・大会一覧!$G$4:$I$12,3,FALSE)))</f>
        <v/>
      </c>
      <c r="AO65" s="90" t="str">
        <f>IF(N65="","",VLOOKUP(N65,競技・大会一覧!$A$15:$B$18,2,FALSE))</f>
        <v/>
      </c>
      <c r="AP65" s="90" t="str">
        <f t="shared" si="25"/>
        <v/>
      </c>
      <c r="AQ65" s="90" t="str">
        <f t="shared" si="14"/>
        <v/>
      </c>
      <c r="AR65" s="90" t="str">
        <f>IF(AO65="","",VLOOKUP(AO65,競技・大会一覧!$B$15:$D$18,3,FALSE))</f>
        <v/>
      </c>
    </row>
    <row r="66" spans="1:44" ht="20.25" customHeight="1" x14ac:dyDescent="0.15">
      <c r="A66" s="70">
        <v>55</v>
      </c>
      <c r="B66" s="71"/>
      <c r="C66" s="72"/>
      <c r="D66" s="72"/>
      <c r="E66" s="72"/>
      <c r="F66" s="72"/>
      <c r="G66" s="72"/>
      <c r="H66" s="72"/>
      <c r="I66" s="72"/>
      <c r="J66" s="72"/>
      <c r="K66" s="179"/>
      <c r="L66" s="72"/>
      <c r="M66" s="72" t="str">
        <f>IF(L66="","",VLOOKUP(L66,競技・大会一覧!$L$6:$M$13,2,FALSE))</f>
        <v/>
      </c>
      <c r="N66" s="72"/>
      <c r="O66" s="72"/>
      <c r="P66" s="179"/>
      <c r="Q66" s="72"/>
      <c r="R66" s="73" t="str">
        <f>IF(Q66="","",VLOOKUP(Q66,競技・大会一覧!$L$6:$M$14,2,FALSE))</f>
        <v/>
      </c>
      <c r="S66" s="59"/>
      <c r="U66" s="91" t="str">
        <f t="shared" si="15"/>
        <v/>
      </c>
      <c r="V66" s="90" t="str">
        <f t="shared" si="16"/>
        <v/>
      </c>
      <c r="W66" s="90" t="str">
        <f t="shared" si="17"/>
        <v/>
      </c>
      <c r="Y66" s="84" t="str">
        <f t="shared" si="18"/>
        <v/>
      </c>
      <c r="Z66" s="84" t="str">
        <f t="shared" si="19"/>
        <v/>
      </c>
      <c r="AA66" s="84" t="str">
        <f t="shared" si="20"/>
        <v/>
      </c>
      <c r="AB66" s="90" t="str">
        <f t="shared" si="11"/>
        <v/>
      </c>
      <c r="AC66" s="84" t="str">
        <f t="shared" si="21"/>
        <v/>
      </c>
      <c r="AD66" s="84" t="str">
        <f t="shared" si="12"/>
        <v/>
      </c>
      <c r="AE66" s="90" t="str">
        <f t="shared" si="22"/>
        <v/>
      </c>
      <c r="AF66" s="90" t="str">
        <f t="shared" si="23"/>
        <v/>
      </c>
      <c r="AK66" s="90" t="str">
        <f>IF(J66="","",IF(H66="男",VLOOKUP(J66,競技・大会一覧!$A$4:$B$12,2,FALSE),VLOOKUP(J66,競技・大会一覧!$F$4:$G$12,2,FALSE)))</f>
        <v/>
      </c>
      <c r="AL66" s="90" t="str">
        <f t="shared" si="24"/>
        <v/>
      </c>
      <c r="AM66" s="90" t="str">
        <f t="shared" si="13"/>
        <v/>
      </c>
      <c r="AN66" s="90" t="str">
        <f>IF(H66="","",IF(H66="男",VLOOKUP(AK66,競技・大会一覧!$B$4:$D$12,3,FALSE),VLOOKUP(AK66,競技・大会一覧!$G$4:$I$12,3,FALSE)))</f>
        <v/>
      </c>
      <c r="AO66" s="90" t="str">
        <f>IF(N66="","",VLOOKUP(N66,競技・大会一覧!$A$15:$B$18,2,FALSE))</f>
        <v/>
      </c>
      <c r="AP66" s="90" t="str">
        <f t="shared" si="25"/>
        <v/>
      </c>
      <c r="AQ66" s="90" t="str">
        <f t="shared" si="14"/>
        <v/>
      </c>
      <c r="AR66" s="90" t="str">
        <f>IF(AO66="","",VLOOKUP(AO66,競技・大会一覧!$B$15:$D$18,3,FALSE))</f>
        <v/>
      </c>
    </row>
    <row r="67" spans="1:44" ht="20.25" customHeight="1" x14ac:dyDescent="0.15">
      <c r="A67" s="70">
        <v>56</v>
      </c>
      <c r="B67" s="71"/>
      <c r="C67" s="72"/>
      <c r="D67" s="72"/>
      <c r="E67" s="72"/>
      <c r="F67" s="72"/>
      <c r="G67" s="72"/>
      <c r="H67" s="72"/>
      <c r="I67" s="72"/>
      <c r="J67" s="72"/>
      <c r="K67" s="179"/>
      <c r="L67" s="72"/>
      <c r="M67" s="72" t="str">
        <f>IF(L67="","",VLOOKUP(L67,競技・大会一覧!$L$6:$M$13,2,FALSE))</f>
        <v/>
      </c>
      <c r="N67" s="72"/>
      <c r="O67" s="72"/>
      <c r="P67" s="179"/>
      <c r="Q67" s="72"/>
      <c r="R67" s="73" t="str">
        <f>IF(Q67="","",VLOOKUP(Q67,競技・大会一覧!$L$6:$M$14,2,FALSE))</f>
        <v/>
      </c>
      <c r="S67" s="59"/>
      <c r="U67" s="91" t="str">
        <f t="shared" si="15"/>
        <v/>
      </c>
      <c r="V67" s="90" t="str">
        <f t="shared" si="16"/>
        <v/>
      </c>
      <c r="W67" s="90" t="str">
        <f t="shared" si="17"/>
        <v/>
      </c>
      <c r="Y67" s="84" t="str">
        <f t="shared" si="18"/>
        <v/>
      </c>
      <c r="Z67" s="84" t="str">
        <f t="shared" si="19"/>
        <v/>
      </c>
      <c r="AA67" s="84" t="str">
        <f t="shared" si="20"/>
        <v/>
      </c>
      <c r="AB67" s="90" t="str">
        <f t="shared" si="11"/>
        <v/>
      </c>
      <c r="AC67" s="84" t="str">
        <f t="shared" si="21"/>
        <v/>
      </c>
      <c r="AD67" s="84" t="str">
        <f t="shared" si="12"/>
        <v/>
      </c>
      <c r="AE67" s="90" t="str">
        <f t="shared" si="22"/>
        <v/>
      </c>
      <c r="AF67" s="90" t="str">
        <f t="shared" si="23"/>
        <v/>
      </c>
      <c r="AK67" s="90" t="str">
        <f>IF(J67="","",IF(H67="男",VLOOKUP(J67,競技・大会一覧!$A$4:$B$12,2,FALSE),VLOOKUP(J67,競技・大会一覧!$F$4:$G$12,2,FALSE)))</f>
        <v/>
      </c>
      <c r="AL67" s="90" t="str">
        <f t="shared" si="24"/>
        <v/>
      </c>
      <c r="AM67" s="90" t="str">
        <f t="shared" si="13"/>
        <v/>
      </c>
      <c r="AN67" s="90" t="str">
        <f>IF(H67="","",IF(H67="男",VLOOKUP(AK67,競技・大会一覧!$B$4:$D$12,3,FALSE),VLOOKUP(AK67,競技・大会一覧!$G$4:$I$12,3,FALSE)))</f>
        <v/>
      </c>
      <c r="AO67" s="90" t="str">
        <f>IF(N67="","",VLOOKUP(N67,競技・大会一覧!$A$15:$B$18,2,FALSE))</f>
        <v/>
      </c>
      <c r="AP67" s="90" t="str">
        <f t="shared" si="25"/>
        <v/>
      </c>
      <c r="AQ67" s="90" t="str">
        <f t="shared" si="14"/>
        <v/>
      </c>
      <c r="AR67" s="90" t="str">
        <f>IF(AO67="","",VLOOKUP(AO67,競技・大会一覧!$B$15:$D$18,3,FALSE))</f>
        <v/>
      </c>
    </row>
    <row r="68" spans="1:44" ht="20.25" customHeight="1" x14ac:dyDescent="0.15">
      <c r="A68" s="70">
        <v>57</v>
      </c>
      <c r="B68" s="71"/>
      <c r="C68" s="72"/>
      <c r="D68" s="72"/>
      <c r="E68" s="72"/>
      <c r="F68" s="72"/>
      <c r="G68" s="72"/>
      <c r="H68" s="72"/>
      <c r="I68" s="72"/>
      <c r="J68" s="72"/>
      <c r="K68" s="179"/>
      <c r="L68" s="72"/>
      <c r="M68" s="72" t="str">
        <f>IF(L68="","",VLOOKUP(L68,競技・大会一覧!$L$6:$M$13,2,FALSE))</f>
        <v/>
      </c>
      <c r="N68" s="72"/>
      <c r="O68" s="72"/>
      <c r="P68" s="179"/>
      <c r="Q68" s="72"/>
      <c r="R68" s="73" t="str">
        <f>IF(Q68="","",VLOOKUP(Q68,競技・大会一覧!$L$6:$M$14,2,FALSE))</f>
        <v/>
      </c>
      <c r="S68" s="59"/>
      <c r="U68" s="91" t="str">
        <f t="shared" si="15"/>
        <v/>
      </c>
      <c r="V68" s="90" t="str">
        <f t="shared" si="16"/>
        <v/>
      </c>
      <c r="W68" s="90" t="str">
        <f t="shared" si="17"/>
        <v/>
      </c>
      <c r="Y68" s="84" t="str">
        <f t="shared" si="18"/>
        <v/>
      </c>
      <c r="Z68" s="84" t="str">
        <f t="shared" si="19"/>
        <v/>
      </c>
      <c r="AA68" s="84" t="str">
        <f t="shared" si="20"/>
        <v/>
      </c>
      <c r="AB68" s="90" t="str">
        <f t="shared" si="11"/>
        <v/>
      </c>
      <c r="AC68" s="84" t="str">
        <f t="shared" si="21"/>
        <v/>
      </c>
      <c r="AD68" s="84" t="str">
        <f t="shared" si="12"/>
        <v/>
      </c>
      <c r="AE68" s="90" t="str">
        <f t="shared" si="22"/>
        <v/>
      </c>
      <c r="AF68" s="90" t="str">
        <f t="shared" si="23"/>
        <v/>
      </c>
      <c r="AK68" s="90" t="str">
        <f>IF(J68="","",IF(H68="男",VLOOKUP(J68,競技・大会一覧!$A$4:$B$12,2,FALSE),VLOOKUP(J68,競技・大会一覧!$F$4:$G$12,2,FALSE)))</f>
        <v/>
      </c>
      <c r="AL68" s="90" t="str">
        <f t="shared" si="24"/>
        <v/>
      </c>
      <c r="AM68" s="90" t="str">
        <f t="shared" si="13"/>
        <v/>
      </c>
      <c r="AN68" s="90" t="str">
        <f>IF(H68="","",IF(H68="男",VLOOKUP(AK68,競技・大会一覧!$B$4:$D$12,3,FALSE),VLOOKUP(AK68,競技・大会一覧!$G$4:$I$12,3,FALSE)))</f>
        <v/>
      </c>
      <c r="AO68" s="90" t="str">
        <f>IF(N68="","",VLOOKUP(N68,競技・大会一覧!$A$15:$B$18,2,FALSE))</f>
        <v/>
      </c>
      <c r="AP68" s="90" t="str">
        <f t="shared" si="25"/>
        <v/>
      </c>
      <c r="AQ68" s="90" t="str">
        <f t="shared" si="14"/>
        <v/>
      </c>
      <c r="AR68" s="90" t="str">
        <f>IF(AO68="","",VLOOKUP(AO68,競技・大会一覧!$B$15:$D$18,3,FALSE))</f>
        <v/>
      </c>
    </row>
    <row r="69" spans="1:44" ht="20.25" customHeight="1" x14ac:dyDescent="0.15">
      <c r="A69" s="70">
        <v>58</v>
      </c>
      <c r="B69" s="71"/>
      <c r="C69" s="72"/>
      <c r="D69" s="72"/>
      <c r="E69" s="72"/>
      <c r="F69" s="72"/>
      <c r="G69" s="72"/>
      <c r="H69" s="72"/>
      <c r="I69" s="72"/>
      <c r="J69" s="72"/>
      <c r="K69" s="179"/>
      <c r="L69" s="72"/>
      <c r="M69" s="72" t="str">
        <f>IF(L69="","",VLOOKUP(L69,競技・大会一覧!$L$6:$M$13,2,FALSE))</f>
        <v/>
      </c>
      <c r="N69" s="72"/>
      <c r="O69" s="72"/>
      <c r="P69" s="179"/>
      <c r="Q69" s="72"/>
      <c r="R69" s="73" t="str">
        <f>IF(Q69="","",VLOOKUP(Q69,競技・大会一覧!$L$6:$M$14,2,FALSE))</f>
        <v/>
      </c>
      <c r="S69" s="59"/>
      <c r="U69" s="91" t="str">
        <f t="shared" si="15"/>
        <v/>
      </c>
      <c r="V69" s="90" t="str">
        <f t="shared" si="16"/>
        <v/>
      </c>
      <c r="W69" s="90" t="str">
        <f t="shared" si="17"/>
        <v/>
      </c>
      <c r="Y69" s="84" t="str">
        <f t="shared" si="18"/>
        <v/>
      </c>
      <c r="Z69" s="84" t="str">
        <f t="shared" si="19"/>
        <v/>
      </c>
      <c r="AA69" s="84" t="str">
        <f t="shared" si="20"/>
        <v/>
      </c>
      <c r="AB69" s="90" t="str">
        <f t="shared" si="11"/>
        <v/>
      </c>
      <c r="AC69" s="84" t="str">
        <f t="shared" si="21"/>
        <v/>
      </c>
      <c r="AD69" s="84" t="str">
        <f t="shared" si="12"/>
        <v/>
      </c>
      <c r="AE69" s="90" t="str">
        <f t="shared" si="22"/>
        <v/>
      </c>
      <c r="AF69" s="90" t="str">
        <f t="shared" si="23"/>
        <v/>
      </c>
      <c r="AK69" s="90" t="str">
        <f>IF(J69="","",IF(H69="男",VLOOKUP(J69,競技・大会一覧!$A$4:$B$12,2,FALSE),VLOOKUP(J69,競技・大会一覧!$F$4:$G$12,2,FALSE)))</f>
        <v/>
      </c>
      <c r="AL69" s="90" t="str">
        <f t="shared" si="24"/>
        <v/>
      </c>
      <c r="AM69" s="90" t="str">
        <f t="shared" si="13"/>
        <v/>
      </c>
      <c r="AN69" s="90" t="str">
        <f>IF(H69="","",IF(H69="男",VLOOKUP(AK69,競技・大会一覧!$B$4:$D$12,3,FALSE),VLOOKUP(AK69,競技・大会一覧!$G$4:$I$12,3,FALSE)))</f>
        <v/>
      </c>
      <c r="AO69" s="90" t="str">
        <f>IF(N69="","",VLOOKUP(N69,競技・大会一覧!$A$15:$B$18,2,FALSE))</f>
        <v/>
      </c>
      <c r="AP69" s="90" t="str">
        <f t="shared" si="25"/>
        <v/>
      </c>
      <c r="AQ69" s="90" t="str">
        <f t="shared" si="14"/>
        <v/>
      </c>
      <c r="AR69" s="90" t="str">
        <f>IF(AO69="","",VLOOKUP(AO69,競技・大会一覧!$B$15:$D$18,3,FALSE))</f>
        <v/>
      </c>
    </row>
    <row r="70" spans="1:44" ht="20.25" customHeight="1" x14ac:dyDescent="0.15">
      <c r="A70" s="70">
        <v>59</v>
      </c>
      <c r="B70" s="71"/>
      <c r="C70" s="72"/>
      <c r="D70" s="72"/>
      <c r="E70" s="72"/>
      <c r="F70" s="72"/>
      <c r="G70" s="72"/>
      <c r="H70" s="72"/>
      <c r="I70" s="72"/>
      <c r="J70" s="72"/>
      <c r="K70" s="179"/>
      <c r="L70" s="72"/>
      <c r="M70" s="72" t="str">
        <f>IF(L70="","",VLOOKUP(L70,競技・大会一覧!$L$6:$M$13,2,FALSE))</f>
        <v/>
      </c>
      <c r="N70" s="72"/>
      <c r="O70" s="72"/>
      <c r="P70" s="179"/>
      <c r="Q70" s="72"/>
      <c r="R70" s="73" t="str">
        <f>IF(Q70="","",VLOOKUP(Q70,競技・大会一覧!$L$6:$M$14,2,FALSE))</f>
        <v/>
      </c>
      <c r="S70" s="59"/>
      <c r="U70" s="91" t="str">
        <f t="shared" si="15"/>
        <v/>
      </c>
      <c r="V70" s="90" t="str">
        <f t="shared" si="16"/>
        <v/>
      </c>
      <c r="W70" s="90" t="str">
        <f t="shared" si="17"/>
        <v/>
      </c>
      <c r="Y70" s="84" t="str">
        <f t="shared" si="18"/>
        <v/>
      </c>
      <c r="Z70" s="84" t="str">
        <f t="shared" si="19"/>
        <v/>
      </c>
      <c r="AA70" s="84" t="str">
        <f t="shared" si="20"/>
        <v/>
      </c>
      <c r="AB70" s="90" t="str">
        <f t="shared" si="11"/>
        <v/>
      </c>
      <c r="AC70" s="84" t="str">
        <f t="shared" si="21"/>
        <v/>
      </c>
      <c r="AD70" s="84" t="str">
        <f t="shared" si="12"/>
        <v/>
      </c>
      <c r="AE70" s="90" t="str">
        <f t="shared" si="22"/>
        <v/>
      </c>
      <c r="AF70" s="90" t="str">
        <f t="shared" si="23"/>
        <v/>
      </c>
      <c r="AK70" s="90" t="str">
        <f>IF(J70="","",IF(H70="男",VLOOKUP(J70,競技・大会一覧!$A$4:$B$12,2,FALSE),VLOOKUP(J70,競技・大会一覧!$F$4:$G$12,2,FALSE)))</f>
        <v/>
      </c>
      <c r="AL70" s="90" t="str">
        <f t="shared" si="24"/>
        <v/>
      </c>
      <c r="AM70" s="90" t="str">
        <f t="shared" si="13"/>
        <v/>
      </c>
      <c r="AN70" s="90" t="str">
        <f>IF(H70="","",IF(H70="男",VLOOKUP(AK70,競技・大会一覧!$B$4:$D$12,3,FALSE),VLOOKUP(AK70,競技・大会一覧!$G$4:$I$12,3,FALSE)))</f>
        <v/>
      </c>
      <c r="AO70" s="90" t="str">
        <f>IF(N70="","",VLOOKUP(N70,競技・大会一覧!$A$15:$B$18,2,FALSE))</f>
        <v/>
      </c>
      <c r="AP70" s="90" t="str">
        <f t="shared" si="25"/>
        <v/>
      </c>
      <c r="AQ70" s="90" t="str">
        <f t="shared" si="14"/>
        <v/>
      </c>
      <c r="AR70" s="90" t="str">
        <f>IF(AO70="","",VLOOKUP(AO70,競技・大会一覧!$B$15:$D$18,3,FALSE))</f>
        <v/>
      </c>
    </row>
    <row r="71" spans="1:44" ht="20.25" customHeight="1" x14ac:dyDescent="0.15">
      <c r="A71" s="70">
        <v>60</v>
      </c>
      <c r="B71" s="71"/>
      <c r="C71" s="72"/>
      <c r="D71" s="72"/>
      <c r="E71" s="72"/>
      <c r="F71" s="72"/>
      <c r="G71" s="72"/>
      <c r="H71" s="72"/>
      <c r="I71" s="72"/>
      <c r="J71" s="72"/>
      <c r="K71" s="179"/>
      <c r="L71" s="72"/>
      <c r="M71" s="72" t="str">
        <f>IF(L71="","",VLOOKUP(L71,競技・大会一覧!$L$6:$M$13,2,FALSE))</f>
        <v/>
      </c>
      <c r="N71" s="72"/>
      <c r="O71" s="72"/>
      <c r="P71" s="179"/>
      <c r="Q71" s="72"/>
      <c r="R71" s="73" t="str">
        <f>IF(Q71="","",VLOOKUP(Q71,競技・大会一覧!$L$6:$M$14,2,FALSE))</f>
        <v/>
      </c>
      <c r="S71" s="59"/>
      <c r="U71" s="91" t="str">
        <f t="shared" si="15"/>
        <v/>
      </c>
      <c r="V71" s="90" t="str">
        <f t="shared" si="16"/>
        <v/>
      </c>
      <c r="W71" s="90" t="str">
        <f t="shared" si="17"/>
        <v/>
      </c>
      <c r="Y71" s="84" t="str">
        <f t="shared" si="18"/>
        <v/>
      </c>
      <c r="Z71" s="84" t="str">
        <f t="shared" si="19"/>
        <v/>
      </c>
      <c r="AA71" s="84" t="str">
        <f t="shared" si="20"/>
        <v/>
      </c>
      <c r="AB71" s="90" t="str">
        <f t="shared" si="11"/>
        <v/>
      </c>
      <c r="AC71" s="84" t="str">
        <f t="shared" si="21"/>
        <v/>
      </c>
      <c r="AD71" s="84" t="str">
        <f t="shared" si="12"/>
        <v/>
      </c>
      <c r="AE71" s="90" t="str">
        <f t="shared" si="22"/>
        <v/>
      </c>
      <c r="AF71" s="90" t="str">
        <f t="shared" si="23"/>
        <v/>
      </c>
      <c r="AK71" s="90" t="str">
        <f>IF(J71="","",IF(H71="男",VLOOKUP(J71,競技・大会一覧!$A$4:$B$12,2,FALSE),VLOOKUP(J71,競技・大会一覧!$F$4:$G$12,2,FALSE)))</f>
        <v/>
      </c>
      <c r="AL71" s="90" t="str">
        <f t="shared" si="24"/>
        <v/>
      </c>
      <c r="AM71" s="90" t="str">
        <f t="shared" si="13"/>
        <v/>
      </c>
      <c r="AN71" s="90" t="str">
        <f>IF(H71="","",IF(H71="男",VLOOKUP(AK71,競技・大会一覧!$B$4:$D$12,3,FALSE),VLOOKUP(AK71,競技・大会一覧!$G$4:$I$12,3,FALSE)))</f>
        <v/>
      </c>
      <c r="AO71" s="90" t="str">
        <f>IF(N71="","",VLOOKUP(N71,競技・大会一覧!$A$15:$B$18,2,FALSE))</f>
        <v/>
      </c>
      <c r="AP71" s="90" t="str">
        <f t="shared" si="25"/>
        <v/>
      </c>
      <c r="AQ71" s="90" t="str">
        <f t="shared" si="14"/>
        <v/>
      </c>
      <c r="AR71" s="90" t="str">
        <f>IF(AO71="","",VLOOKUP(AO71,競技・大会一覧!$B$15:$D$18,3,FALSE))</f>
        <v/>
      </c>
    </row>
    <row r="72" spans="1:44" ht="20.25" customHeight="1" x14ac:dyDescent="0.15">
      <c r="A72" s="70">
        <v>61</v>
      </c>
      <c r="B72" s="71"/>
      <c r="C72" s="72"/>
      <c r="D72" s="72"/>
      <c r="E72" s="72"/>
      <c r="F72" s="72"/>
      <c r="G72" s="72"/>
      <c r="H72" s="72"/>
      <c r="I72" s="72"/>
      <c r="J72" s="72"/>
      <c r="K72" s="179"/>
      <c r="L72" s="72"/>
      <c r="M72" s="72" t="str">
        <f>IF(L72="","",VLOOKUP(L72,競技・大会一覧!$L$6:$M$13,2,FALSE))</f>
        <v/>
      </c>
      <c r="N72" s="72"/>
      <c r="O72" s="72"/>
      <c r="P72" s="179"/>
      <c r="Q72" s="72"/>
      <c r="R72" s="73" t="str">
        <f>IF(Q72="","",VLOOKUP(Q72,競技・大会一覧!$L$6:$M$14,2,FALSE))</f>
        <v/>
      </c>
      <c r="S72" s="59"/>
      <c r="U72" s="91" t="str">
        <f t="shared" si="15"/>
        <v/>
      </c>
      <c r="V72" s="90" t="str">
        <f t="shared" si="16"/>
        <v/>
      </c>
      <c r="W72" s="90" t="str">
        <f t="shared" si="17"/>
        <v/>
      </c>
      <c r="Y72" s="84" t="str">
        <f t="shared" si="18"/>
        <v/>
      </c>
      <c r="Z72" s="84" t="str">
        <f t="shared" si="19"/>
        <v/>
      </c>
      <c r="AA72" s="84" t="str">
        <f t="shared" si="20"/>
        <v/>
      </c>
      <c r="AB72" s="90" t="str">
        <f t="shared" si="11"/>
        <v/>
      </c>
      <c r="AC72" s="84" t="str">
        <f t="shared" si="21"/>
        <v/>
      </c>
      <c r="AD72" s="84" t="str">
        <f t="shared" si="12"/>
        <v/>
      </c>
      <c r="AE72" s="90" t="str">
        <f t="shared" si="22"/>
        <v/>
      </c>
      <c r="AF72" s="90" t="str">
        <f t="shared" si="23"/>
        <v/>
      </c>
      <c r="AK72" s="90" t="str">
        <f>IF(J72="","",IF(H72="男",VLOOKUP(J72,競技・大会一覧!$A$4:$B$12,2,FALSE),VLOOKUP(J72,競技・大会一覧!$F$4:$G$12,2,FALSE)))</f>
        <v/>
      </c>
      <c r="AL72" s="90" t="str">
        <f t="shared" si="24"/>
        <v/>
      </c>
      <c r="AM72" s="90" t="str">
        <f t="shared" si="13"/>
        <v/>
      </c>
      <c r="AN72" s="90" t="str">
        <f>IF(H72="","",IF(H72="男",VLOOKUP(AK72,競技・大会一覧!$B$4:$D$12,3,FALSE),VLOOKUP(AK72,競技・大会一覧!$G$4:$I$12,3,FALSE)))</f>
        <v/>
      </c>
      <c r="AO72" s="90" t="str">
        <f>IF(N72="","",VLOOKUP(N72,競技・大会一覧!$A$15:$B$18,2,FALSE))</f>
        <v/>
      </c>
      <c r="AP72" s="90" t="str">
        <f t="shared" si="25"/>
        <v/>
      </c>
      <c r="AQ72" s="90" t="str">
        <f t="shared" si="14"/>
        <v/>
      </c>
      <c r="AR72" s="90" t="str">
        <f>IF(AO72="","",VLOOKUP(AO72,競技・大会一覧!$B$15:$D$18,3,FALSE))</f>
        <v/>
      </c>
    </row>
    <row r="73" spans="1:44" ht="20.25" customHeight="1" x14ac:dyDescent="0.15">
      <c r="A73" s="70">
        <v>62</v>
      </c>
      <c r="B73" s="71"/>
      <c r="C73" s="72"/>
      <c r="D73" s="72"/>
      <c r="E73" s="72"/>
      <c r="F73" s="72"/>
      <c r="G73" s="72"/>
      <c r="H73" s="72"/>
      <c r="I73" s="72"/>
      <c r="J73" s="72"/>
      <c r="K73" s="179"/>
      <c r="L73" s="72"/>
      <c r="M73" s="72" t="str">
        <f>IF(L73="","",VLOOKUP(L73,競技・大会一覧!$L$6:$M$13,2,FALSE))</f>
        <v/>
      </c>
      <c r="N73" s="72"/>
      <c r="O73" s="72"/>
      <c r="P73" s="179"/>
      <c r="Q73" s="72"/>
      <c r="R73" s="73" t="str">
        <f>IF(Q73="","",VLOOKUP(Q73,競技・大会一覧!$L$6:$M$14,2,FALSE))</f>
        <v/>
      </c>
      <c r="S73" s="59"/>
      <c r="U73" s="91" t="str">
        <f t="shared" si="15"/>
        <v/>
      </c>
      <c r="V73" s="90" t="str">
        <f t="shared" si="16"/>
        <v/>
      </c>
      <c r="W73" s="90" t="str">
        <f t="shared" si="17"/>
        <v/>
      </c>
      <c r="Y73" s="84" t="str">
        <f t="shared" si="18"/>
        <v/>
      </c>
      <c r="Z73" s="84" t="str">
        <f t="shared" si="19"/>
        <v/>
      </c>
      <c r="AA73" s="84" t="str">
        <f t="shared" si="20"/>
        <v/>
      </c>
      <c r="AB73" s="90" t="str">
        <f t="shared" si="11"/>
        <v/>
      </c>
      <c r="AC73" s="84" t="str">
        <f t="shared" si="21"/>
        <v/>
      </c>
      <c r="AD73" s="84" t="str">
        <f t="shared" si="12"/>
        <v/>
      </c>
      <c r="AE73" s="90" t="str">
        <f t="shared" si="22"/>
        <v/>
      </c>
      <c r="AF73" s="90" t="str">
        <f t="shared" si="23"/>
        <v/>
      </c>
      <c r="AK73" s="90" t="str">
        <f>IF(J73="","",IF(H73="男",VLOOKUP(J73,競技・大会一覧!$A$4:$B$12,2,FALSE),VLOOKUP(J73,競技・大会一覧!$F$4:$G$12,2,FALSE)))</f>
        <v/>
      </c>
      <c r="AL73" s="90" t="str">
        <f t="shared" si="24"/>
        <v/>
      </c>
      <c r="AM73" s="90" t="str">
        <f t="shared" si="13"/>
        <v/>
      </c>
      <c r="AN73" s="90" t="str">
        <f>IF(H73="","",IF(H73="男",VLOOKUP(AK73,競技・大会一覧!$B$4:$D$12,3,FALSE),VLOOKUP(AK73,競技・大会一覧!$G$4:$I$12,3,FALSE)))</f>
        <v/>
      </c>
      <c r="AO73" s="90" t="str">
        <f>IF(N73="","",VLOOKUP(N73,競技・大会一覧!$A$15:$B$18,2,FALSE))</f>
        <v/>
      </c>
      <c r="AP73" s="90" t="str">
        <f t="shared" si="25"/>
        <v/>
      </c>
      <c r="AQ73" s="90" t="str">
        <f t="shared" si="14"/>
        <v/>
      </c>
      <c r="AR73" s="90" t="str">
        <f>IF(AO73="","",VLOOKUP(AO73,競技・大会一覧!$B$15:$D$18,3,FALSE))</f>
        <v/>
      </c>
    </row>
    <row r="74" spans="1:44" ht="20.25" customHeight="1" x14ac:dyDescent="0.15">
      <c r="A74" s="70">
        <v>63</v>
      </c>
      <c r="B74" s="71"/>
      <c r="C74" s="72"/>
      <c r="D74" s="72"/>
      <c r="E74" s="72"/>
      <c r="F74" s="72"/>
      <c r="G74" s="72"/>
      <c r="H74" s="72"/>
      <c r="I74" s="72"/>
      <c r="J74" s="72"/>
      <c r="K74" s="179"/>
      <c r="L74" s="72"/>
      <c r="M74" s="72" t="str">
        <f>IF(L74="","",VLOOKUP(L74,競技・大会一覧!$L$6:$M$13,2,FALSE))</f>
        <v/>
      </c>
      <c r="N74" s="72"/>
      <c r="O74" s="72"/>
      <c r="P74" s="179"/>
      <c r="Q74" s="72"/>
      <c r="R74" s="73" t="str">
        <f>IF(Q74="","",VLOOKUP(Q74,競技・大会一覧!$L$6:$M$14,2,FALSE))</f>
        <v/>
      </c>
      <c r="S74" s="59"/>
      <c r="U74" s="91" t="str">
        <f t="shared" si="15"/>
        <v/>
      </c>
      <c r="V74" s="90" t="str">
        <f t="shared" si="16"/>
        <v/>
      </c>
      <c r="W74" s="90" t="str">
        <f t="shared" si="17"/>
        <v/>
      </c>
      <c r="Y74" s="84" t="str">
        <f t="shared" si="18"/>
        <v/>
      </c>
      <c r="Z74" s="84" t="str">
        <f t="shared" si="19"/>
        <v/>
      </c>
      <c r="AA74" s="84" t="str">
        <f t="shared" si="20"/>
        <v/>
      </c>
      <c r="AB74" s="90" t="str">
        <f t="shared" si="11"/>
        <v/>
      </c>
      <c r="AC74" s="84" t="str">
        <f t="shared" si="21"/>
        <v/>
      </c>
      <c r="AD74" s="84" t="str">
        <f t="shared" si="12"/>
        <v/>
      </c>
      <c r="AE74" s="90" t="str">
        <f t="shared" si="22"/>
        <v/>
      </c>
      <c r="AF74" s="90" t="str">
        <f t="shared" si="23"/>
        <v/>
      </c>
      <c r="AK74" s="90" t="str">
        <f>IF(J74="","",IF(H74="男",VLOOKUP(J74,競技・大会一覧!$A$4:$B$12,2,FALSE),VLOOKUP(J74,競技・大会一覧!$F$4:$G$12,2,FALSE)))</f>
        <v/>
      </c>
      <c r="AL74" s="90" t="str">
        <f t="shared" si="24"/>
        <v/>
      </c>
      <c r="AM74" s="90" t="str">
        <f t="shared" si="13"/>
        <v/>
      </c>
      <c r="AN74" s="90" t="str">
        <f>IF(H74="","",IF(H74="男",VLOOKUP(AK74,競技・大会一覧!$B$4:$D$12,3,FALSE),VLOOKUP(AK74,競技・大会一覧!$G$4:$I$12,3,FALSE)))</f>
        <v/>
      </c>
      <c r="AO74" s="90" t="str">
        <f>IF(N74="","",VLOOKUP(N74,競技・大会一覧!$A$15:$B$18,2,FALSE))</f>
        <v/>
      </c>
      <c r="AP74" s="90" t="str">
        <f t="shared" si="25"/>
        <v/>
      </c>
      <c r="AQ74" s="90" t="str">
        <f t="shared" si="14"/>
        <v/>
      </c>
      <c r="AR74" s="90" t="str">
        <f>IF(AO74="","",VLOOKUP(AO74,競技・大会一覧!$B$15:$D$18,3,FALSE))</f>
        <v/>
      </c>
    </row>
    <row r="75" spans="1:44" ht="20.25" customHeight="1" x14ac:dyDescent="0.15">
      <c r="A75" s="70">
        <v>64</v>
      </c>
      <c r="B75" s="71"/>
      <c r="C75" s="72"/>
      <c r="D75" s="72"/>
      <c r="E75" s="72"/>
      <c r="F75" s="72"/>
      <c r="G75" s="72"/>
      <c r="H75" s="72"/>
      <c r="I75" s="72"/>
      <c r="J75" s="72"/>
      <c r="K75" s="179"/>
      <c r="L75" s="72"/>
      <c r="M75" s="72" t="str">
        <f>IF(L75="","",VLOOKUP(L75,競技・大会一覧!$L$6:$M$13,2,FALSE))</f>
        <v/>
      </c>
      <c r="N75" s="72"/>
      <c r="O75" s="72"/>
      <c r="P75" s="179"/>
      <c r="Q75" s="72"/>
      <c r="R75" s="73" t="str">
        <f>IF(Q75="","",VLOOKUP(Q75,競技・大会一覧!$L$6:$M$14,2,FALSE))</f>
        <v/>
      </c>
      <c r="S75" s="59"/>
      <c r="U75" s="91" t="str">
        <f t="shared" si="15"/>
        <v/>
      </c>
      <c r="V75" s="90" t="str">
        <f t="shared" si="16"/>
        <v/>
      </c>
      <c r="W75" s="90" t="str">
        <f t="shared" si="17"/>
        <v/>
      </c>
      <c r="Y75" s="84" t="str">
        <f t="shared" si="18"/>
        <v/>
      </c>
      <c r="Z75" s="84" t="str">
        <f t="shared" si="19"/>
        <v/>
      </c>
      <c r="AA75" s="84" t="str">
        <f t="shared" si="20"/>
        <v/>
      </c>
      <c r="AB75" s="90" t="str">
        <f t="shared" si="11"/>
        <v/>
      </c>
      <c r="AC75" s="84" t="str">
        <f t="shared" si="21"/>
        <v/>
      </c>
      <c r="AD75" s="84" t="str">
        <f t="shared" si="12"/>
        <v/>
      </c>
      <c r="AE75" s="90" t="str">
        <f t="shared" si="22"/>
        <v/>
      </c>
      <c r="AF75" s="90" t="str">
        <f t="shared" si="23"/>
        <v/>
      </c>
      <c r="AK75" s="90" t="str">
        <f>IF(J75="","",IF(H75="男",VLOOKUP(J75,競技・大会一覧!$A$4:$B$12,2,FALSE),VLOOKUP(J75,競技・大会一覧!$F$4:$G$12,2,FALSE)))</f>
        <v/>
      </c>
      <c r="AL75" s="90" t="str">
        <f t="shared" si="24"/>
        <v/>
      </c>
      <c r="AM75" s="90" t="str">
        <f t="shared" si="13"/>
        <v/>
      </c>
      <c r="AN75" s="90" t="str">
        <f>IF(H75="","",IF(H75="男",VLOOKUP(AK75,競技・大会一覧!$B$4:$D$12,3,FALSE),VLOOKUP(AK75,競技・大会一覧!$G$4:$I$12,3,FALSE)))</f>
        <v/>
      </c>
      <c r="AO75" s="90" t="str">
        <f>IF(N75="","",VLOOKUP(N75,競技・大会一覧!$A$15:$B$18,2,FALSE))</f>
        <v/>
      </c>
      <c r="AP75" s="90" t="str">
        <f t="shared" si="25"/>
        <v/>
      </c>
      <c r="AQ75" s="90" t="str">
        <f t="shared" si="14"/>
        <v/>
      </c>
      <c r="AR75" s="90" t="str">
        <f>IF(AO75="","",VLOOKUP(AO75,競技・大会一覧!$B$15:$D$18,3,FALSE))</f>
        <v/>
      </c>
    </row>
    <row r="76" spans="1:44" ht="20.25" customHeight="1" x14ac:dyDescent="0.15">
      <c r="A76" s="70">
        <v>65</v>
      </c>
      <c r="B76" s="71"/>
      <c r="C76" s="72"/>
      <c r="D76" s="72"/>
      <c r="E76" s="72"/>
      <c r="F76" s="72"/>
      <c r="G76" s="72"/>
      <c r="H76" s="72"/>
      <c r="I76" s="72"/>
      <c r="J76" s="72"/>
      <c r="K76" s="179"/>
      <c r="L76" s="72"/>
      <c r="M76" s="72" t="str">
        <f>IF(L76="","",VLOOKUP(L76,競技・大会一覧!$L$6:$M$13,2,FALSE))</f>
        <v/>
      </c>
      <c r="N76" s="72"/>
      <c r="O76" s="72"/>
      <c r="P76" s="179"/>
      <c r="Q76" s="72"/>
      <c r="R76" s="73" t="str">
        <f>IF(Q76="","",VLOOKUP(Q76,競技・大会一覧!$L$6:$M$14,2,FALSE))</f>
        <v/>
      </c>
      <c r="S76" s="59"/>
      <c r="U76" s="91" t="str">
        <f t="shared" ref="U76:U107" si="26">IF(D76="","",D76&amp;"　"&amp;E76)</f>
        <v/>
      </c>
      <c r="V76" s="90" t="str">
        <f t="shared" ref="V76:V107" si="27">IF(C76="","",$K$3*10000+C76)</f>
        <v/>
      </c>
      <c r="W76" s="90" t="str">
        <f t="shared" ref="W76:W107" si="28">IF(C76="","",$K$3)</f>
        <v/>
      </c>
      <c r="Y76" s="84" t="str">
        <f t="shared" ref="Y76:Y107" si="29">IF(B76="","",B76)</f>
        <v/>
      </c>
      <c r="Z76" s="84" t="str">
        <f t="shared" ref="Z76:Z107" si="30">IF(C76="","",C76)</f>
        <v/>
      </c>
      <c r="AA76" s="84" t="str">
        <f t="shared" ref="AA76:AA107" si="31">IF(D76="","",D76&amp;"　"&amp;E76)</f>
        <v/>
      </c>
      <c r="AB76" s="90" t="str">
        <f t="shared" si="11"/>
        <v/>
      </c>
      <c r="AC76" s="84" t="str">
        <f t="shared" ref="AC76:AC107" si="32">IF(F76="","",F76&amp;" "&amp;G76)</f>
        <v/>
      </c>
      <c r="AD76" s="84" t="str">
        <f t="shared" si="12"/>
        <v/>
      </c>
      <c r="AE76" s="90" t="str">
        <f t="shared" ref="AE76:AE107" si="33">IF(H76="","",IF(H76="男","1","2"))</f>
        <v/>
      </c>
      <c r="AF76" s="90" t="str">
        <f t="shared" ref="AF76:AF107" si="34">IF(I76="","",I76)</f>
        <v/>
      </c>
      <c r="AK76" s="90" t="str">
        <f>IF(J76="","",IF(H76="男",VLOOKUP(J76,競技・大会一覧!$A$4:$B$12,2,FALSE),VLOOKUP(J76,競技・大会一覧!$F$4:$G$12,2,FALSE)))</f>
        <v/>
      </c>
      <c r="AL76" s="90" t="str">
        <f t="shared" ref="AL76:AL107" si="35">IF(K76="","",K76)</f>
        <v/>
      </c>
      <c r="AM76" s="90" t="str">
        <f t="shared" si="13"/>
        <v/>
      </c>
      <c r="AN76" s="90" t="str">
        <f>IF(H76="","",IF(H76="男",VLOOKUP(AK76,競技・大会一覧!$B$4:$D$12,3,FALSE),VLOOKUP(AK76,競技・大会一覧!$G$4:$I$12,3,FALSE)))</f>
        <v/>
      </c>
      <c r="AO76" s="90" t="str">
        <f>IF(N76="","",VLOOKUP(N76,競技・大会一覧!$A$15:$B$18,2,FALSE))</f>
        <v/>
      </c>
      <c r="AP76" s="90" t="str">
        <f t="shared" ref="AP76:AP107" si="36">IF(P76="","",P76)</f>
        <v/>
      </c>
      <c r="AQ76" s="90" t="str">
        <f t="shared" si="14"/>
        <v/>
      </c>
      <c r="AR76" s="90" t="str">
        <f>IF(AO76="","",VLOOKUP(AO76,競技・大会一覧!$B$15:$D$18,3,FALSE))</f>
        <v/>
      </c>
    </row>
    <row r="77" spans="1:44" ht="20.25" customHeight="1" x14ac:dyDescent="0.15">
      <c r="A77" s="70">
        <v>66</v>
      </c>
      <c r="B77" s="71"/>
      <c r="C77" s="72"/>
      <c r="D77" s="72"/>
      <c r="E77" s="72"/>
      <c r="F77" s="72"/>
      <c r="G77" s="72"/>
      <c r="H77" s="72"/>
      <c r="I77" s="72"/>
      <c r="J77" s="72"/>
      <c r="K77" s="179"/>
      <c r="L77" s="72"/>
      <c r="M77" s="72" t="str">
        <f>IF(L77="","",VLOOKUP(L77,競技・大会一覧!$L$6:$M$13,2,FALSE))</f>
        <v/>
      </c>
      <c r="N77" s="72"/>
      <c r="O77" s="72"/>
      <c r="P77" s="179"/>
      <c r="Q77" s="72"/>
      <c r="R77" s="73" t="str">
        <f>IF(Q77="","",VLOOKUP(Q77,競技・大会一覧!$L$6:$M$14,2,FALSE))</f>
        <v/>
      </c>
      <c r="S77" s="59"/>
      <c r="U77" s="91" t="str">
        <f t="shared" si="26"/>
        <v/>
      </c>
      <c r="V77" s="90" t="str">
        <f t="shared" si="27"/>
        <v/>
      </c>
      <c r="W77" s="90" t="str">
        <f t="shared" si="28"/>
        <v/>
      </c>
      <c r="Y77" s="84" t="str">
        <f t="shared" si="29"/>
        <v/>
      </c>
      <c r="Z77" s="84" t="str">
        <f t="shared" si="30"/>
        <v/>
      </c>
      <c r="AA77" s="84" t="str">
        <f t="shared" si="31"/>
        <v/>
      </c>
      <c r="AB77" s="90" t="str">
        <f t="shared" ref="AB77:AB140" si="37">IF(V77="","",V77)</f>
        <v/>
      </c>
      <c r="AC77" s="84" t="str">
        <f t="shared" si="32"/>
        <v/>
      </c>
      <c r="AD77" s="84" t="str">
        <f t="shared" ref="AD77:AD140" si="38">IF(AA77="","",AA77)</f>
        <v/>
      </c>
      <c r="AE77" s="90" t="str">
        <f t="shared" si="33"/>
        <v/>
      </c>
      <c r="AF77" s="90" t="str">
        <f t="shared" si="34"/>
        <v/>
      </c>
      <c r="AK77" s="90" t="str">
        <f>IF(J77="","",IF(H77="男",VLOOKUP(J77,競技・大会一覧!$A$4:$B$12,2,FALSE),VLOOKUP(J77,競技・大会一覧!$F$4:$G$12,2,FALSE)))</f>
        <v/>
      </c>
      <c r="AL77" s="90" t="str">
        <f t="shared" si="35"/>
        <v/>
      </c>
      <c r="AM77" s="90" t="str">
        <f t="shared" ref="AM77:AM140" si="39">IF(AK77="","",0)</f>
        <v/>
      </c>
      <c r="AN77" s="90" t="str">
        <f>IF(H77="","",IF(H77="男",VLOOKUP(AK77,競技・大会一覧!$B$4:$D$12,3,FALSE),VLOOKUP(AK77,競技・大会一覧!$G$4:$I$12,3,FALSE)))</f>
        <v/>
      </c>
      <c r="AO77" s="90" t="str">
        <f>IF(N77="","",VLOOKUP(N77,競技・大会一覧!$A$15:$B$18,2,FALSE))</f>
        <v/>
      </c>
      <c r="AP77" s="90" t="str">
        <f t="shared" si="36"/>
        <v/>
      </c>
      <c r="AQ77" s="90" t="str">
        <f t="shared" ref="AQ77:AQ140" si="40">IF(AO77="","",0)</f>
        <v/>
      </c>
      <c r="AR77" s="90" t="str">
        <f>IF(AO77="","",VLOOKUP(AO77,競技・大会一覧!$B$15:$D$18,3,FALSE))</f>
        <v/>
      </c>
    </row>
    <row r="78" spans="1:44" ht="20.25" customHeight="1" x14ac:dyDescent="0.15">
      <c r="A78" s="70">
        <v>67</v>
      </c>
      <c r="B78" s="71"/>
      <c r="C78" s="72"/>
      <c r="D78" s="72"/>
      <c r="E78" s="72"/>
      <c r="F78" s="72"/>
      <c r="G78" s="72"/>
      <c r="H78" s="72"/>
      <c r="I78" s="72"/>
      <c r="J78" s="72"/>
      <c r="K78" s="179"/>
      <c r="L78" s="72"/>
      <c r="M78" s="72" t="str">
        <f>IF(L78="","",VLOOKUP(L78,競技・大会一覧!$L$6:$M$13,2,FALSE))</f>
        <v/>
      </c>
      <c r="N78" s="72"/>
      <c r="O78" s="72"/>
      <c r="P78" s="179"/>
      <c r="Q78" s="72"/>
      <c r="R78" s="73" t="str">
        <f>IF(Q78="","",VLOOKUP(Q78,競技・大会一覧!$L$6:$M$14,2,FALSE))</f>
        <v/>
      </c>
      <c r="S78" s="59"/>
      <c r="U78" s="91" t="str">
        <f t="shared" si="26"/>
        <v/>
      </c>
      <c r="V78" s="90" t="str">
        <f t="shared" si="27"/>
        <v/>
      </c>
      <c r="W78" s="90" t="str">
        <f t="shared" si="28"/>
        <v/>
      </c>
      <c r="Y78" s="84" t="str">
        <f t="shared" si="29"/>
        <v/>
      </c>
      <c r="Z78" s="84" t="str">
        <f t="shared" si="30"/>
        <v/>
      </c>
      <c r="AA78" s="84" t="str">
        <f t="shared" si="31"/>
        <v/>
      </c>
      <c r="AB78" s="90" t="str">
        <f t="shared" si="37"/>
        <v/>
      </c>
      <c r="AC78" s="84" t="str">
        <f t="shared" si="32"/>
        <v/>
      </c>
      <c r="AD78" s="84" t="str">
        <f t="shared" si="38"/>
        <v/>
      </c>
      <c r="AE78" s="90" t="str">
        <f t="shared" si="33"/>
        <v/>
      </c>
      <c r="AF78" s="90" t="str">
        <f t="shared" si="34"/>
        <v/>
      </c>
      <c r="AK78" s="90" t="str">
        <f>IF(J78="","",IF(H78="男",VLOOKUP(J78,競技・大会一覧!$A$4:$B$12,2,FALSE),VLOOKUP(J78,競技・大会一覧!$F$4:$G$12,2,FALSE)))</f>
        <v/>
      </c>
      <c r="AL78" s="90" t="str">
        <f t="shared" si="35"/>
        <v/>
      </c>
      <c r="AM78" s="90" t="str">
        <f t="shared" si="39"/>
        <v/>
      </c>
      <c r="AN78" s="90" t="str">
        <f>IF(H78="","",IF(H78="男",VLOOKUP(AK78,競技・大会一覧!$B$4:$D$12,3,FALSE),VLOOKUP(AK78,競技・大会一覧!$G$4:$I$12,3,FALSE)))</f>
        <v/>
      </c>
      <c r="AO78" s="90" t="str">
        <f>IF(N78="","",VLOOKUP(N78,競技・大会一覧!$A$15:$B$18,2,FALSE))</f>
        <v/>
      </c>
      <c r="AP78" s="90" t="str">
        <f t="shared" si="36"/>
        <v/>
      </c>
      <c r="AQ78" s="90" t="str">
        <f t="shared" si="40"/>
        <v/>
      </c>
      <c r="AR78" s="90" t="str">
        <f>IF(AO78="","",VLOOKUP(AO78,競技・大会一覧!$B$15:$D$18,3,FALSE))</f>
        <v/>
      </c>
    </row>
    <row r="79" spans="1:44" ht="20.25" customHeight="1" x14ac:dyDescent="0.15">
      <c r="A79" s="70">
        <v>68</v>
      </c>
      <c r="B79" s="71"/>
      <c r="C79" s="72"/>
      <c r="D79" s="72"/>
      <c r="E79" s="72"/>
      <c r="F79" s="72"/>
      <c r="G79" s="72"/>
      <c r="H79" s="72"/>
      <c r="I79" s="72"/>
      <c r="J79" s="72"/>
      <c r="K79" s="179"/>
      <c r="L79" s="72"/>
      <c r="M79" s="72" t="str">
        <f>IF(L79="","",VLOOKUP(L79,競技・大会一覧!$L$6:$M$13,2,FALSE))</f>
        <v/>
      </c>
      <c r="N79" s="72"/>
      <c r="O79" s="72"/>
      <c r="P79" s="179"/>
      <c r="Q79" s="72"/>
      <c r="R79" s="73" t="str">
        <f>IF(Q79="","",VLOOKUP(Q79,競技・大会一覧!$L$6:$M$14,2,FALSE))</f>
        <v/>
      </c>
      <c r="S79" s="59"/>
      <c r="U79" s="91" t="str">
        <f t="shared" si="26"/>
        <v/>
      </c>
      <c r="V79" s="90" t="str">
        <f t="shared" si="27"/>
        <v/>
      </c>
      <c r="W79" s="90" t="str">
        <f t="shared" si="28"/>
        <v/>
      </c>
      <c r="Y79" s="84" t="str">
        <f t="shared" si="29"/>
        <v/>
      </c>
      <c r="Z79" s="84" t="str">
        <f t="shared" si="30"/>
        <v/>
      </c>
      <c r="AA79" s="84" t="str">
        <f t="shared" si="31"/>
        <v/>
      </c>
      <c r="AB79" s="90" t="str">
        <f t="shared" si="37"/>
        <v/>
      </c>
      <c r="AC79" s="84" t="str">
        <f t="shared" si="32"/>
        <v/>
      </c>
      <c r="AD79" s="84" t="str">
        <f t="shared" si="38"/>
        <v/>
      </c>
      <c r="AE79" s="90" t="str">
        <f t="shared" si="33"/>
        <v/>
      </c>
      <c r="AF79" s="90" t="str">
        <f t="shared" si="34"/>
        <v/>
      </c>
      <c r="AK79" s="90" t="str">
        <f>IF(J79="","",IF(H79="男",VLOOKUP(J79,競技・大会一覧!$A$4:$B$12,2,FALSE),VLOOKUP(J79,競技・大会一覧!$F$4:$G$12,2,FALSE)))</f>
        <v/>
      </c>
      <c r="AL79" s="90" t="str">
        <f t="shared" si="35"/>
        <v/>
      </c>
      <c r="AM79" s="90" t="str">
        <f t="shared" si="39"/>
        <v/>
      </c>
      <c r="AN79" s="90" t="str">
        <f>IF(H79="","",IF(H79="男",VLOOKUP(AK79,競技・大会一覧!$B$4:$D$12,3,FALSE),VLOOKUP(AK79,競技・大会一覧!$G$4:$I$12,3,FALSE)))</f>
        <v/>
      </c>
      <c r="AO79" s="90" t="str">
        <f>IF(N79="","",VLOOKUP(N79,競技・大会一覧!$A$15:$B$18,2,FALSE))</f>
        <v/>
      </c>
      <c r="AP79" s="90" t="str">
        <f t="shared" si="36"/>
        <v/>
      </c>
      <c r="AQ79" s="90" t="str">
        <f t="shared" si="40"/>
        <v/>
      </c>
      <c r="AR79" s="90" t="str">
        <f>IF(AO79="","",VLOOKUP(AO79,競技・大会一覧!$B$15:$D$18,3,FALSE))</f>
        <v/>
      </c>
    </row>
    <row r="80" spans="1:44" ht="20.25" customHeight="1" x14ac:dyDescent="0.15">
      <c r="A80" s="70">
        <v>69</v>
      </c>
      <c r="B80" s="71"/>
      <c r="C80" s="72"/>
      <c r="D80" s="72"/>
      <c r="E80" s="72"/>
      <c r="F80" s="72"/>
      <c r="G80" s="72"/>
      <c r="H80" s="72"/>
      <c r="I80" s="72"/>
      <c r="J80" s="72"/>
      <c r="K80" s="179"/>
      <c r="L80" s="72"/>
      <c r="M80" s="72" t="str">
        <f>IF(L80="","",VLOOKUP(L80,競技・大会一覧!$L$6:$M$13,2,FALSE))</f>
        <v/>
      </c>
      <c r="N80" s="72"/>
      <c r="O80" s="72"/>
      <c r="P80" s="179"/>
      <c r="Q80" s="72"/>
      <c r="R80" s="73" t="str">
        <f>IF(Q80="","",VLOOKUP(Q80,競技・大会一覧!$L$6:$M$14,2,FALSE))</f>
        <v/>
      </c>
      <c r="S80" s="59"/>
      <c r="U80" s="91" t="str">
        <f t="shared" si="26"/>
        <v/>
      </c>
      <c r="V80" s="90" t="str">
        <f t="shared" si="27"/>
        <v/>
      </c>
      <c r="W80" s="90" t="str">
        <f t="shared" si="28"/>
        <v/>
      </c>
      <c r="Y80" s="84" t="str">
        <f t="shared" si="29"/>
        <v/>
      </c>
      <c r="Z80" s="84" t="str">
        <f t="shared" si="30"/>
        <v/>
      </c>
      <c r="AA80" s="84" t="str">
        <f t="shared" si="31"/>
        <v/>
      </c>
      <c r="AB80" s="90" t="str">
        <f t="shared" si="37"/>
        <v/>
      </c>
      <c r="AC80" s="84" t="str">
        <f t="shared" si="32"/>
        <v/>
      </c>
      <c r="AD80" s="84" t="str">
        <f t="shared" si="38"/>
        <v/>
      </c>
      <c r="AE80" s="90" t="str">
        <f t="shared" si="33"/>
        <v/>
      </c>
      <c r="AF80" s="90" t="str">
        <f t="shared" si="34"/>
        <v/>
      </c>
      <c r="AK80" s="90" t="str">
        <f>IF(J80="","",IF(H80="男",VLOOKUP(J80,競技・大会一覧!$A$4:$B$12,2,FALSE),VLOOKUP(J80,競技・大会一覧!$F$4:$G$12,2,FALSE)))</f>
        <v/>
      </c>
      <c r="AL80" s="90" t="str">
        <f t="shared" si="35"/>
        <v/>
      </c>
      <c r="AM80" s="90" t="str">
        <f t="shared" si="39"/>
        <v/>
      </c>
      <c r="AN80" s="90" t="str">
        <f>IF(H80="","",IF(H80="男",VLOOKUP(AK80,競技・大会一覧!$B$4:$D$12,3,FALSE),VLOOKUP(AK80,競技・大会一覧!$G$4:$I$12,3,FALSE)))</f>
        <v/>
      </c>
      <c r="AO80" s="90" t="str">
        <f>IF(N80="","",VLOOKUP(N80,競技・大会一覧!$A$15:$B$18,2,FALSE))</f>
        <v/>
      </c>
      <c r="AP80" s="90" t="str">
        <f t="shared" si="36"/>
        <v/>
      </c>
      <c r="AQ80" s="90" t="str">
        <f t="shared" si="40"/>
        <v/>
      </c>
      <c r="AR80" s="90" t="str">
        <f>IF(AO80="","",VLOOKUP(AO80,競技・大会一覧!$B$15:$D$18,3,FALSE))</f>
        <v/>
      </c>
    </row>
    <row r="81" spans="1:44" ht="20.25" customHeight="1" x14ac:dyDescent="0.15">
      <c r="A81" s="70">
        <v>70</v>
      </c>
      <c r="B81" s="71"/>
      <c r="C81" s="72"/>
      <c r="D81" s="72"/>
      <c r="E81" s="72"/>
      <c r="F81" s="72"/>
      <c r="G81" s="72"/>
      <c r="H81" s="72"/>
      <c r="I81" s="72"/>
      <c r="J81" s="72"/>
      <c r="K81" s="179"/>
      <c r="L81" s="72"/>
      <c r="M81" s="72" t="str">
        <f>IF(L81="","",VLOOKUP(L81,競技・大会一覧!$L$6:$M$13,2,FALSE))</f>
        <v/>
      </c>
      <c r="N81" s="72"/>
      <c r="O81" s="72"/>
      <c r="P81" s="179"/>
      <c r="Q81" s="72"/>
      <c r="R81" s="73" t="str">
        <f>IF(Q81="","",VLOOKUP(Q81,競技・大会一覧!$L$6:$M$14,2,FALSE))</f>
        <v/>
      </c>
      <c r="S81" s="59"/>
      <c r="U81" s="91" t="str">
        <f t="shared" si="26"/>
        <v/>
      </c>
      <c r="V81" s="90" t="str">
        <f t="shared" si="27"/>
        <v/>
      </c>
      <c r="W81" s="90" t="str">
        <f t="shared" si="28"/>
        <v/>
      </c>
      <c r="Y81" s="84" t="str">
        <f t="shared" si="29"/>
        <v/>
      </c>
      <c r="Z81" s="84" t="str">
        <f t="shared" si="30"/>
        <v/>
      </c>
      <c r="AA81" s="84" t="str">
        <f t="shared" si="31"/>
        <v/>
      </c>
      <c r="AB81" s="90" t="str">
        <f t="shared" si="37"/>
        <v/>
      </c>
      <c r="AC81" s="84" t="str">
        <f t="shared" si="32"/>
        <v/>
      </c>
      <c r="AD81" s="84" t="str">
        <f t="shared" si="38"/>
        <v/>
      </c>
      <c r="AE81" s="90" t="str">
        <f t="shared" si="33"/>
        <v/>
      </c>
      <c r="AF81" s="90" t="str">
        <f t="shared" si="34"/>
        <v/>
      </c>
      <c r="AK81" s="90" t="str">
        <f>IF(J81="","",IF(H81="男",VLOOKUP(J81,競技・大会一覧!$A$4:$B$12,2,FALSE),VLOOKUP(J81,競技・大会一覧!$F$4:$G$12,2,FALSE)))</f>
        <v/>
      </c>
      <c r="AL81" s="90" t="str">
        <f t="shared" si="35"/>
        <v/>
      </c>
      <c r="AM81" s="90" t="str">
        <f t="shared" si="39"/>
        <v/>
      </c>
      <c r="AN81" s="90" t="str">
        <f>IF(H81="","",IF(H81="男",VLOOKUP(AK81,競技・大会一覧!$B$4:$D$12,3,FALSE),VLOOKUP(AK81,競技・大会一覧!$G$4:$I$12,3,FALSE)))</f>
        <v/>
      </c>
      <c r="AO81" s="90" t="str">
        <f>IF(N81="","",VLOOKUP(N81,競技・大会一覧!$A$15:$B$18,2,FALSE))</f>
        <v/>
      </c>
      <c r="AP81" s="90" t="str">
        <f t="shared" si="36"/>
        <v/>
      </c>
      <c r="AQ81" s="90" t="str">
        <f t="shared" si="40"/>
        <v/>
      </c>
      <c r="AR81" s="90" t="str">
        <f>IF(AO81="","",VLOOKUP(AO81,競技・大会一覧!$B$15:$D$18,3,FALSE))</f>
        <v/>
      </c>
    </row>
    <row r="82" spans="1:44" ht="20.25" customHeight="1" x14ac:dyDescent="0.15">
      <c r="A82" s="70">
        <v>71</v>
      </c>
      <c r="B82" s="71"/>
      <c r="C82" s="72"/>
      <c r="D82" s="72"/>
      <c r="E82" s="72"/>
      <c r="F82" s="72"/>
      <c r="G82" s="72"/>
      <c r="H82" s="72"/>
      <c r="I82" s="72"/>
      <c r="J82" s="72"/>
      <c r="K82" s="179"/>
      <c r="L82" s="72"/>
      <c r="M82" s="72" t="str">
        <f>IF(L82="","",VLOOKUP(L82,競技・大会一覧!$L$6:$M$13,2,FALSE))</f>
        <v/>
      </c>
      <c r="N82" s="72"/>
      <c r="O82" s="72"/>
      <c r="P82" s="179"/>
      <c r="Q82" s="72"/>
      <c r="R82" s="73" t="str">
        <f>IF(Q82="","",VLOOKUP(Q82,競技・大会一覧!$L$6:$M$14,2,FALSE))</f>
        <v/>
      </c>
      <c r="S82" s="59"/>
      <c r="U82" s="91" t="str">
        <f t="shared" si="26"/>
        <v/>
      </c>
      <c r="V82" s="90" t="str">
        <f t="shared" si="27"/>
        <v/>
      </c>
      <c r="W82" s="90" t="str">
        <f t="shared" si="28"/>
        <v/>
      </c>
      <c r="Y82" s="84" t="str">
        <f t="shared" si="29"/>
        <v/>
      </c>
      <c r="Z82" s="84" t="str">
        <f t="shared" si="30"/>
        <v/>
      </c>
      <c r="AA82" s="84" t="str">
        <f t="shared" si="31"/>
        <v/>
      </c>
      <c r="AB82" s="90" t="str">
        <f t="shared" si="37"/>
        <v/>
      </c>
      <c r="AC82" s="84" t="str">
        <f t="shared" si="32"/>
        <v/>
      </c>
      <c r="AD82" s="84" t="str">
        <f t="shared" si="38"/>
        <v/>
      </c>
      <c r="AE82" s="90" t="str">
        <f t="shared" si="33"/>
        <v/>
      </c>
      <c r="AF82" s="90" t="str">
        <f t="shared" si="34"/>
        <v/>
      </c>
      <c r="AK82" s="90" t="str">
        <f>IF(J82="","",IF(H82="男",VLOOKUP(J82,競技・大会一覧!$A$4:$B$12,2,FALSE),VLOOKUP(J82,競技・大会一覧!$F$4:$G$12,2,FALSE)))</f>
        <v/>
      </c>
      <c r="AL82" s="90" t="str">
        <f t="shared" si="35"/>
        <v/>
      </c>
      <c r="AM82" s="90" t="str">
        <f t="shared" si="39"/>
        <v/>
      </c>
      <c r="AN82" s="90" t="str">
        <f>IF(H82="","",IF(H82="男",VLOOKUP(AK82,競技・大会一覧!$B$4:$D$12,3,FALSE),VLOOKUP(AK82,競技・大会一覧!$G$4:$I$12,3,FALSE)))</f>
        <v/>
      </c>
      <c r="AO82" s="90" t="str">
        <f>IF(N82="","",VLOOKUP(N82,競技・大会一覧!$A$15:$B$18,2,FALSE))</f>
        <v/>
      </c>
      <c r="AP82" s="90" t="str">
        <f t="shared" si="36"/>
        <v/>
      </c>
      <c r="AQ82" s="90" t="str">
        <f t="shared" si="40"/>
        <v/>
      </c>
      <c r="AR82" s="90" t="str">
        <f>IF(AO82="","",VLOOKUP(AO82,競技・大会一覧!$B$15:$D$18,3,FALSE))</f>
        <v/>
      </c>
    </row>
    <row r="83" spans="1:44" ht="20.25" customHeight="1" x14ac:dyDescent="0.15">
      <c r="A83" s="70">
        <v>72</v>
      </c>
      <c r="B83" s="71"/>
      <c r="C83" s="72"/>
      <c r="D83" s="72"/>
      <c r="E83" s="72"/>
      <c r="F83" s="72"/>
      <c r="G83" s="72"/>
      <c r="H83" s="72"/>
      <c r="I83" s="72"/>
      <c r="J83" s="72"/>
      <c r="K83" s="179"/>
      <c r="L83" s="72"/>
      <c r="M83" s="72" t="str">
        <f>IF(L83="","",VLOOKUP(L83,競技・大会一覧!$L$6:$M$13,2,FALSE))</f>
        <v/>
      </c>
      <c r="N83" s="72"/>
      <c r="O83" s="72"/>
      <c r="P83" s="179"/>
      <c r="Q83" s="72"/>
      <c r="R83" s="73" t="str">
        <f>IF(Q83="","",VLOOKUP(Q83,競技・大会一覧!$L$6:$M$14,2,FALSE))</f>
        <v/>
      </c>
      <c r="S83" s="59"/>
      <c r="U83" s="91" t="str">
        <f t="shared" si="26"/>
        <v/>
      </c>
      <c r="V83" s="90" t="str">
        <f t="shared" si="27"/>
        <v/>
      </c>
      <c r="W83" s="90" t="str">
        <f t="shared" si="28"/>
        <v/>
      </c>
      <c r="Y83" s="84" t="str">
        <f t="shared" si="29"/>
        <v/>
      </c>
      <c r="Z83" s="84" t="str">
        <f t="shared" si="30"/>
        <v/>
      </c>
      <c r="AA83" s="84" t="str">
        <f t="shared" si="31"/>
        <v/>
      </c>
      <c r="AB83" s="90" t="str">
        <f t="shared" si="37"/>
        <v/>
      </c>
      <c r="AC83" s="84" t="str">
        <f t="shared" si="32"/>
        <v/>
      </c>
      <c r="AD83" s="84" t="str">
        <f t="shared" si="38"/>
        <v/>
      </c>
      <c r="AE83" s="90" t="str">
        <f t="shared" si="33"/>
        <v/>
      </c>
      <c r="AF83" s="90" t="str">
        <f t="shared" si="34"/>
        <v/>
      </c>
      <c r="AK83" s="90" t="str">
        <f>IF(J83="","",IF(H83="男",VLOOKUP(J83,競技・大会一覧!$A$4:$B$12,2,FALSE),VLOOKUP(J83,競技・大会一覧!$F$4:$G$12,2,FALSE)))</f>
        <v/>
      </c>
      <c r="AL83" s="90" t="str">
        <f t="shared" si="35"/>
        <v/>
      </c>
      <c r="AM83" s="90" t="str">
        <f t="shared" si="39"/>
        <v/>
      </c>
      <c r="AN83" s="90" t="str">
        <f>IF(H83="","",IF(H83="男",VLOOKUP(AK83,競技・大会一覧!$B$4:$D$12,3,FALSE),VLOOKUP(AK83,競技・大会一覧!$G$4:$I$12,3,FALSE)))</f>
        <v/>
      </c>
      <c r="AO83" s="90" t="str">
        <f>IF(N83="","",VLOOKUP(N83,競技・大会一覧!$A$15:$B$18,2,FALSE))</f>
        <v/>
      </c>
      <c r="AP83" s="90" t="str">
        <f t="shared" si="36"/>
        <v/>
      </c>
      <c r="AQ83" s="90" t="str">
        <f t="shared" si="40"/>
        <v/>
      </c>
      <c r="AR83" s="90" t="str">
        <f>IF(AO83="","",VLOOKUP(AO83,競技・大会一覧!$B$15:$D$18,3,FALSE))</f>
        <v/>
      </c>
    </row>
    <row r="84" spans="1:44" ht="20.25" customHeight="1" x14ac:dyDescent="0.15">
      <c r="A84" s="70">
        <v>73</v>
      </c>
      <c r="B84" s="71"/>
      <c r="C84" s="72"/>
      <c r="D84" s="72"/>
      <c r="E84" s="72"/>
      <c r="F84" s="72"/>
      <c r="G84" s="72"/>
      <c r="H84" s="72"/>
      <c r="I84" s="72"/>
      <c r="J84" s="72"/>
      <c r="K84" s="179"/>
      <c r="L84" s="72"/>
      <c r="M84" s="72" t="str">
        <f>IF(L84="","",VLOOKUP(L84,競技・大会一覧!$L$6:$M$13,2,FALSE))</f>
        <v/>
      </c>
      <c r="N84" s="72"/>
      <c r="O84" s="72"/>
      <c r="P84" s="179"/>
      <c r="Q84" s="72"/>
      <c r="R84" s="73" t="str">
        <f>IF(Q84="","",VLOOKUP(Q84,競技・大会一覧!$L$6:$M$14,2,FALSE))</f>
        <v/>
      </c>
      <c r="S84" s="59"/>
      <c r="U84" s="91" t="str">
        <f t="shared" si="26"/>
        <v/>
      </c>
      <c r="V84" s="90" t="str">
        <f t="shared" si="27"/>
        <v/>
      </c>
      <c r="W84" s="90" t="str">
        <f t="shared" si="28"/>
        <v/>
      </c>
      <c r="Y84" s="84" t="str">
        <f t="shared" si="29"/>
        <v/>
      </c>
      <c r="Z84" s="84" t="str">
        <f t="shared" si="30"/>
        <v/>
      </c>
      <c r="AA84" s="84" t="str">
        <f t="shared" si="31"/>
        <v/>
      </c>
      <c r="AB84" s="90" t="str">
        <f t="shared" si="37"/>
        <v/>
      </c>
      <c r="AC84" s="84" t="str">
        <f t="shared" si="32"/>
        <v/>
      </c>
      <c r="AD84" s="84" t="str">
        <f t="shared" si="38"/>
        <v/>
      </c>
      <c r="AE84" s="90" t="str">
        <f t="shared" si="33"/>
        <v/>
      </c>
      <c r="AF84" s="90" t="str">
        <f t="shared" si="34"/>
        <v/>
      </c>
      <c r="AK84" s="90" t="str">
        <f>IF(J84="","",IF(H84="男",VLOOKUP(J84,競技・大会一覧!$A$4:$B$12,2,FALSE),VLOOKUP(J84,競技・大会一覧!$F$4:$G$12,2,FALSE)))</f>
        <v/>
      </c>
      <c r="AL84" s="90" t="str">
        <f t="shared" si="35"/>
        <v/>
      </c>
      <c r="AM84" s="90" t="str">
        <f t="shared" si="39"/>
        <v/>
      </c>
      <c r="AN84" s="90" t="str">
        <f>IF(H84="","",IF(H84="男",VLOOKUP(AK84,競技・大会一覧!$B$4:$D$12,3,FALSE),VLOOKUP(AK84,競技・大会一覧!$G$4:$I$12,3,FALSE)))</f>
        <v/>
      </c>
      <c r="AO84" s="90" t="str">
        <f>IF(N84="","",VLOOKUP(N84,競技・大会一覧!$A$15:$B$18,2,FALSE))</f>
        <v/>
      </c>
      <c r="AP84" s="90" t="str">
        <f t="shared" si="36"/>
        <v/>
      </c>
      <c r="AQ84" s="90" t="str">
        <f t="shared" si="40"/>
        <v/>
      </c>
      <c r="AR84" s="90" t="str">
        <f>IF(AO84="","",VLOOKUP(AO84,競技・大会一覧!$B$15:$D$18,3,FALSE))</f>
        <v/>
      </c>
    </row>
    <row r="85" spans="1:44" ht="20.25" customHeight="1" x14ac:dyDescent="0.15">
      <c r="A85" s="70">
        <v>74</v>
      </c>
      <c r="B85" s="71"/>
      <c r="C85" s="72"/>
      <c r="D85" s="72"/>
      <c r="E85" s="72"/>
      <c r="F85" s="72"/>
      <c r="G85" s="72"/>
      <c r="H85" s="72"/>
      <c r="I85" s="72"/>
      <c r="J85" s="72"/>
      <c r="K85" s="179"/>
      <c r="L85" s="72"/>
      <c r="M85" s="72" t="str">
        <f>IF(L85="","",VLOOKUP(L85,競技・大会一覧!$L$6:$M$13,2,FALSE))</f>
        <v/>
      </c>
      <c r="N85" s="72"/>
      <c r="O85" s="72"/>
      <c r="P85" s="179"/>
      <c r="Q85" s="72"/>
      <c r="R85" s="73" t="str">
        <f>IF(Q85="","",VLOOKUP(Q85,競技・大会一覧!$L$6:$M$14,2,FALSE))</f>
        <v/>
      </c>
      <c r="S85" s="59"/>
      <c r="U85" s="91" t="str">
        <f t="shared" si="26"/>
        <v/>
      </c>
      <c r="V85" s="90" t="str">
        <f t="shared" si="27"/>
        <v/>
      </c>
      <c r="W85" s="90" t="str">
        <f t="shared" si="28"/>
        <v/>
      </c>
      <c r="Y85" s="84" t="str">
        <f t="shared" si="29"/>
        <v/>
      </c>
      <c r="Z85" s="84" t="str">
        <f t="shared" si="30"/>
        <v/>
      </c>
      <c r="AA85" s="84" t="str">
        <f t="shared" si="31"/>
        <v/>
      </c>
      <c r="AB85" s="90" t="str">
        <f t="shared" si="37"/>
        <v/>
      </c>
      <c r="AC85" s="84" t="str">
        <f t="shared" si="32"/>
        <v/>
      </c>
      <c r="AD85" s="84" t="str">
        <f t="shared" si="38"/>
        <v/>
      </c>
      <c r="AE85" s="90" t="str">
        <f t="shared" si="33"/>
        <v/>
      </c>
      <c r="AF85" s="90" t="str">
        <f t="shared" si="34"/>
        <v/>
      </c>
      <c r="AK85" s="90" t="str">
        <f>IF(J85="","",IF(H85="男",VLOOKUP(J85,競技・大会一覧!$A$4:$B$12,2,FALSE),VLOOKUP(J85,競技・大会一覧!$F$4:$G$12,2,FALSE)))</f>
        <v/>
      </c>
      <c r="AL85" s="90" t="str">
        <f t="shared" si="35"/>
        <v/>
      </c>
      <c r="AM85" s="90" t="str">
        <f t="shared" si="39"/>
        <v/>
      </c>
      <c r="AN85" s="90" t="str">
        <f>IF(H85="","",IF(H85="男",VLOOKUP(AK85,競技・大会一覧!$B$4:$D$12,3,FALSE),VLOOKUP(AK85,競技・大会一覧!$G$4:$I$12,3,FALSE)))</f>
        <v/>
      </c>
      <c r="AO85" s="90" t="str">
        <f>IF(N85="","",VLOOKUP(N85,競技・大会一覧!$A$15:$B$18,2,FALSE))</f>
        <v/>
      </c>
      <c r="AP85" s="90" t="str">
        <f t="shared" si="36"/>
        <v/>
      </c>
      <c r="AQ85" s="90" t="str">
        <f t="shared" si="40"/>
        <v/>
      </c>
      <c r="AR85" s="90" t="str">
        <f>IF(AO85="","",VLOOKUP(AO85,競技・大会一覧!$B$15:$D$18,3,FALSE))</f>
        <v/>
      </c>
    </row>
    <row r="86" spans="1:44" ht="20.25" customHeight="1" x14ac:dyDescent="0.15">
      <c r="A86" s="70">
        <v>75</v>
      </c>
      <c r="B86" s="71"/>
      <c r="C86" s="72"/>
      <c r="D86" s="72"/>
      <c r="E86" s="72"/>
      <c r="F86" s="72"/>
      <c r="G86" s="72"/>
      <c r="H86" s="72"/>
      <c r="I86" s="72"/>
      <c r="J86" s="72"/>
      <c r="K86" s="179"/>
      <c r="L86" s="72"/>
      <c r="M86" s="72" t="str">
        <f>IF(L86="","",VLOOKUP(L86,競技・大会一覧!$L$6:$M$13,2,FALSE))</f>
        <v/>
      </c>
      <c r="N86" s="72"/>
      <c r="O86" s="72"/>
      <c r="P86" s="179"/>
      <c r="Q86" s="72"/>
      <c r="R86" s="73" t="str">
        <f>IF(Q86="","",VLOOKUP(Q86,競技・大会一覧!$L$6:$M$14,2,FALSE))</f>
        <v/>
      </c>
      <c r="S86" s="59"/>
      <c r="U86" s="91" t="str">
        <f t="shared" si="26"/>
        <v/>
      </c>
      <c r="V86" s="90" t="str">
        <f t="shared" si="27"/>
        <v/>
      </c>
      <c r="W86" s="90" t="str">
        <f t="shared" si="28"/>
        <v/>
      </c>
      <c r="Y86" s="84" t="str">
        <f t="shared" si="29"/>
        <v/>
      </c>
      <c r="Z86" s="84" t="str">
        <f t="shared" si="30"/>
        <v/>
      </c>
      <c r="AA86" s="84" t="str">
        <f t="shared" si="31"/>
        <v/>
      </c>
      <c r="AB86" s="90" t="str">
        <f t="shared" si="37"/>
        <v/>
      </c>
      <c r="AC86" s="84" t="str">
        <f t="shared" si="32"/>
        <v/>
      </c>
      <c r="AD86" s="84" t="str">
        <f t="shared" si="38"/>
        <v/>
      </c>
      <c r="AE86" s="90" t="str">
        <f t="shared" si="33"/>
        <v/>
      </c>
      <c r="AF86" s="90" t="str">
        <f t="shared" si="34"/>
        <v/>
      </c>
      <c r="AK86" s="90" t="str">
        <f>IF(J86="","",IF(H86="男",VLOOKUP(J86,競技・大会一覧!$A$4:$B$12,2,FALSE),VLOOKUP(J86,競技・大会一覧!$F$4:$G$12,2,FALSE)))</f>
        <v/>
      </c>
      <c r="AL86" s="90" t="str">
        <f t="shared" si="35"/>
        <v/>
      </c>
      <c r="AM86" s="90" t="str">
        <f t="shared" si="39"/>
        <v/>
      </c>
      <c r="AN86" s="90" t="str">
        <f>IF(H86="","",IF(H86="男",VLOOKUP(AK86,競技・大会一覧!$B$4:$D$12,3,FALSE),VLOOKUP(AK86,競技・大会一覧!$G$4:$I$12,3,FALSE)))</f>
        <v/>
      </c>
      <c r="AO86" s="90" t="str">
        <f>IF(N86="","",VLOOKUP(N86,競技・大会一覧!$A$15:$B$18,2,FALSE))</f>
        <v/>
      </c>
      <c r="AP86" s="90" t="str">
        <f t="shared" si="36"/>
        <v/>
      </c>
      <c r="AQ86" s="90" t="str">
        <f t="shared" si="40"/>
        <v/>
      </c>
      <c r="AR86" s="90" t="str">
        <f>IF(AO86="","",VLOOKUP(AO86,競技・大会一覧!$B$15:$D$18,3,FALSE))</f>
        <v/>
      </c>
    </row>
    <row r="87" spans="1:44" ht="20.25" customHeight="1" x14ac:dyDescent="0.15">
      <c r="A87" s="70">
        <v>76</v>
      </c>
      <c r="B87" s="71"/>
      <c r="C87" s="72"/>
      <c r="D87" s="72"/>
      <c r="E87" s="72"/>
      <c r="F87" s="72"/>
      <c r="G87" s="72"/>
      <c r="H87" s="72"/>
      <c r="I87" s="72"/>
      <c r="J87" s="72"/>
      <c r="K87" s="179"/>
      <c r="L87" s="72"/>
      <c r="M87" s="72" t="str">
        <f>IF(L87="","",VLOOKUP(L87,競技・大会一覧!$L$6:$M$13,2,FALSE))</f>
        <v/>
      </c>
      <c r="N87" s="72"/>
      <c r="O87" s="72"/>
      <c r="P87" s="179"/>
      <c r="Q87" s="72"/>
      <c r="R87" s="73" t="str">
        <f>IF(Q87="","",VLOOKUP(Q87,競技・大会一覧!$L$6:$M$14,2,FALSE))</f>
        <v/>
      </c>
      <c r="S87" s="59"/>
      <c r="U87" s="91" t="str">
        <f t="shared" si="26"/>
        <v/>
      </c>
      <c r="V87" s="90" t="str">
        <f t="shared" si="27"/>
        <v/>
      </c>
      <c r="W87" s="90" t="str">
        <f t="shared" si="28"/>
        <v/>
      </c>
      <c r="Y87" s="84" t="str">
        <f t="shared" si="29"/>
        <v/>
      </c>
      <c r="Z87" s="84" t="str">
        <f t="shared" si="30"/>
        <v/>
      </c>
      <c r="AA87" s="84" t="str">
        <f t="shared" si="31"/>
        <v/>
      </c>
      <c r="AB87" s="90" t="str">
        <f t="shared" si="37"/>
        <v/>
      </c>
      <c r="AC87" s="84" t="str">
        <f t="shared" si="32"/>
        <v/>
      </c>
      <c r="AD87" s="84" t="str">
        <f t="shared" si="38"/>
        <v/>
      </c>
      <c r="AE87" s="90" t="str">
        <f t="shared" si="33"/>
        <v/>
      </c>
      <c r="AF87" s="90" t="str">
        <f t="shared" si="34"/>
        <v/>
      </c>
      <c r="AK87" s="90" t="str">
        <f>IF(J87="","",IF(H87="男",VLOOKUP(J87,競技・大会一覧!$A$4:$B$12,2,FALSE),VLOOKUP(J87,競技・大会一覧!$F$4:$G$12,2,FALSE)))</f>
        <v/>
      </c>
      <c r="AL87" s="90" t="str">
        <f t="shared" si="35"/>
        <v/>
      </c>
      <c r="AM87" s="90" t="str">
        <f t="shared" si="39"/>
        <v/>
      </c>
      <c r="AN87" s="90" t="str">
        <f>IF(H87="","",IF(H87="男",VLOOKUP(AK87,競技・大会一覧!$B$4:$D$12,3,FALSE),VLOOKUP(AK87,競技・大会一覧!$G$4:$I$12,3,FALSE)))</f>
        <v/>
      </c>
      <c r="AO87" s="90" t="str">
        <f>IF(N87="","",VLOOKUP(N87,競技・大会一覧!$A$15:$B$18,2,FALSE))</f>
        <v/>
      </c>
      <c r="AP87" s="90" t="str">
        <f t="shared" si="36"/>
        <v/>
      </c>
      <c r="AQ87" s="90" t="str">
        <f t="shared" si="40"/>
        <v/>
      </c>
      <c r="AR87" s="90" t="str">
        <f>IF(AO87="","",VLOOKUP(AO87,競技・大会一覧!$B$15:$D$18,3,FALSE))</f>
        <v/>
      </c>
    </row>
    <row r="88" spans="1:44" ht="20.25" customHeight="1" x14ac:dyDescent="0.15">
      <c r="A88" s="70">
        <v>77</v>
      </c>
      <c r="B88" s="71"/>
      <c r="C88" s="72"/>
      <c r="D88" s="72"/>
      <c r="E88" s="72"/>
      <c r="F88" s="72"/>
      <c r="G88" s="72"/>
      <c r="H88" s="72"/>
      <c r="I88" s="72"/>
      <c r="J88" s="72"/>
      <c r="K88" s="179"/>
      <c r="L88" s="72"/>
      <c r="M88" s="72" t="str">
        <f>IF(L88="","",VLOOKUP(L88,競技・大会一覧!$L$6:$M$13,2,FALSE))</f>
        <v/>
      </c>
      <c r="N88" s="72"/>
      <c r="O88" s="72"/>
      <c r="P88" s="179"/>
      <c r="Q88" s="72"/>
      <c r="R88" s="73" t="str">
        <f>IF(Q88="","",VLOOKUP(Q88,競技・大会一覧!$L$6:$M$14,2,FALSE))</f>
        <v/>
      </c>
      <c r="S88" s="59"/>
      <c r="U88" s="91" t="str">
        <f t="shared" si="26"/>
        <v/>
      </c>
      <c r="V88" s="90" t="str">
        <f t="shared" si="27"/>
        <v/>
      </c>
      <c r="W88" s="90" t="str">
        <f t="shared" si="28"/>
        <v/>
      </c>
      <c r="Y88" s="84" t="str">
        <f t="shared" si="29"/>
        <v/>
      </c>
      <c r="Z88" s="84" t="str">
        <f t="shared" si="30"/>
        <v/>
      </c>
      <c r="AA88" s="84" t="str">
        <f t="shared" si="31"/>
        <v/>
      </c>
      <c r="AB88" s="90" t="str">
        <f t="shared" si="37"/>
        <v/>
      </c>
      <c r="AC88" s="84" t="str">
        <f t="shared" si="32"/>
        <v/>
      </c>
      <c r="AD88" s="84" t="str">
        <f t="shared" si="38"/>
        <v/>
      </c>
      <c r="AE88" s="90" t="str">
        <f t="shared" si="33"/>
        <v/>
      </c>
      <c r="AF88" s="90" t="str">
        <f t="shared" si="34"/>
        <v/>
      </c>
      <c r="AK88" s="90" t="str">
        <f>IF(J88="","",IF(H88="男",VLOOKUP(J88,競技・大会一覧!$A$4:$B$12,2,FALSE),VLOOKUP(J88,競技・大会一覧!$F$4:$G$12,2,FALSE)))</f>
        <v/>
      </c>
      <c r="AL88" s="90" t="str">
        <f t="shared" si="35"/>
        <v/>
      </c>
      <c r="AM88" s="90" t="str">
        <f t="shared" si="39"/>
        <v/>
      </c>
      <c r="AN88" s="90" t="str">
        <f>IF(H88="","",IF(H88="男",VLOOKUP(AK88,競技・大会一覧!$B$4:$D$12,3,FALSE),VLOOKUP(AK88,競技・大会一覧!$G$4:$I$12,3,FALSE)))</f>
        <v/>
      </c>
      <c r="AO88" s="90" t="str">
        <f>IF(N88="","",VLOOKUP(N88,競技・大会一覧!$A$15:$B$18,2,FALSE))</f>
        <v/>
      </c>
      <c r="AP88" s="90" t="str">
        <f t="shared" si="36"/>
        <v/>
      </c>
      <c r="AQ88" s="90" t="str">
        <f t="shared" si="40"/>
        <v/>
      </c>
      <c r="AR88" s="90" t="str">
        <f>IF(AO88="","",VLOOKUP(AO88,競技・大会一覧!$B$15:$D$18,3,FALSE))</f>
        <v/>
      </c>
    </row>
    <row r="89" spans="1:44" ht="20.25" customHeight="1" x14ac:dyDescent="0.15">
      <c r="A89" s="70">
        <v>78</v>
      </c>
      <c r="B89" s="71"/>
      <c r="C89" s="72"/>
      <c r="D89" s="72"/>
      <c r="E89" s="72"/>
      <c r="F89" s="72"/>
      <c r="G89" s="72"/>
      <c r="H89" s="72"/>
      <c r="I89" s="72"/>
      <c r="J89" s="72"/>
      <c r="K89" s="179"/>
      <c r="L89" s="72"/>
      <c r="M89" s="72" t="str">
        <f>IF(L89="","",VLOOKUP(L89,競技・大会一覧!$L$6:$M$13,2,FALSE))</f>
        <v/>
      </c>
      <c r="N89" s="72"/>
      <c r="O89" s="72"/>
      <c r="P89" s="179"/>
      <c r="Q89" s="72"/>
      <c r="R89" s="73" t="str">
        <f>IF(Q89="","",VLOOKUP(Q89,競技・大会一覧!$L$6:$M$14,2,FALSE))</f>
        <v/>
      </c>
      <c r="S89" s="59"/>
      <c r="U89" s="91" t="str">
        <f t="shared" si="26"/>
        <v/>
      </c>
      <c r="V89" s="90" t="str">
        <f t="shared" si="27"/>
        <v/>
      </c>
      <c r="W89" s="90" t="str">
        <f t="shared" si="28"/>
        <v/>
      </c>
      <c r="Y89" s="84" t="str">
        <f t="shared" si="29"/>
        <v/>
      </c>
      <c r="Z89" s="84" t="str">
        <f t="shared" si="30"/>
        <v/>
      </c>
      <c r="AA89" s="84" t="str">
        <f t="shared" si="31"/>
        <v/>
      </c>
      <c r="AB89" s="90" t="str">
        <f t="shared" si="37"/>
        <v/>
      </c>
      <c r="AC89" s="84" t="str">
        <f t="shared" si="32"/>
        <v/>
      </c>
      <c r="AD89" s="84" t="str">
        <f t="shared" si="38"/>
        <v/>
      </c>
      <c r="AE89" s="90" t="str">
        <f t="shared" si="33"/>
        <v/>
      </c>
      <c r="AF89" s="90" t="str">
        <f t="shared" si="34"/>
        <v/>
      </c>
      <c r="AK89" s="90" t="str">
        <f>IF(J89="","",IF(H89="男",VLOOKUP(J89,競技・大会一覧!$A$4:$B$12,2,FALSE),VLOOKUP(J89,競技・大会一覧!$F$4:$G$12,2,FALSE)))</f>
        <v/>
      </c>
      <c r="AL89" s="90" t="str">
        <f t="shared" si="35"/>
        <v/>
      </c>
      <c r="AM89" s="90" t="str">
        <f t="shared" si="39"/>
        <v/>
      </c>
      <c r="AN89" s="90" t="str">
        <f>IF(H89="","",IF(H89="男",VLOOKUP(AK89,競技・大会一覧!$B$4:$D$12,3,FALSE),VLOOKUP(AK89,競技・大会一覧!$G$4:$I$12,3,FALSE)))</f>
        <v/>
      </c>
      <c r="AO89" s="90" t="str">
        <f>IF(N89="","",VLOOKUP(N89,競技・大会一覧!$A$15:$B$18,2,FALSE))</f>
        <v/>
      </c>
      <c r="AP89" s="90" t="str">
        <f t="shared" si="36"/>
        <v/>
      </c>
      <c r="AQ89" s="90" t="str">
        <f t="shared" si="40"/>
        <v/>
      </c>
      <c r="AR89" s="90" t="str">
        <f>IF(AO89="","",VLOOKUP(AO89,競技・大会一覧!$B$15:$D$18,3,FALSE))</f>
        <v/>
      </c>
    </row>
    <row r="90" spans="1:44" ht="20.25" customHeight="1" x14ac:dyDescent="0.15">
      <c r="A90" s="70">
        <v>79</v>
      </c>
      <c r="B90" s="71"/>
      <c r="C90" s="72"/>
      <c r="D90" s="72"/>
      <c r="E90" s="72"/>
      <c r="F90" s="72"/>
      <c r="G90" s="72"/>
      <c r="H90" s="72"/>
      <c r="I90" s="72"/>
      <c r="J90" s="72"/>
      <c r="K90" s="179"/>
      <c r="L90" s="72"/>
      <c r="M90" s="72" t="str">
        <f>IF(L90="","",VLOOKUP(L90,競技・大会一覧!$L$6:$M$13,2,FALSE))</f>
        <v/>
      </c>
      <c r="N90" s="72"/>
      <c r="O90" s="72"/>
      <c r="P90" s="179"/>
      <c r="Q90" s="72"/>
      <c r="R90" s="73" t="str">
        <f>IF(Q90="","",VLOOKUP(Q90,競技・大会一覧!$L$6:$M$14,2,FALSE))</f>
        <v/>
      </c>
      <c r="S90" s="59"/>
      <c r="U90" s="91" t="str">
        <f t="shared" si="26"/>
        <v/>
      </c>
      <c r="V90" s="90" t="str">
        <f t="shared" si="27"/>
        <v/>
      </c>
      <c r="W90" s="90" t="str">
        <f t="shared" si="28"/>
        <v/>
      </c>
      <c r="Y90" s="84" t="str">
        <f t="shared" si="29"/>
        <v/>
      </c>
      <c r="Z90" s="84" t="str">
        <f t="shared" si="30"/>
        <v/>
      </c>
      <c r="AA90" s="84" t="str">
        <f t="shared" si="31"/>
        <v/>
      </c>
      <c r="AB90" s="90" t="str">
        <f t="shared" si="37"/>
        <v/>
      </c>
      <c r="AC90" s="84" t="str">
        <f t="shared" si="32"/>
        <v/>
      </c>
      <c r="AD90" s="84" t="str">
        <f t="shared" si="38"/>
        <v/>
      </c>
      <c r="AE90" s="90" t="str">
        <f t="shared" si="33"/>
        <v/>
      </c>
      <c r="AF90" s="90" t="str">
        <f t="shared" si="34"/>
        <v/>
      </c>
      <c r="AK90" s="90" t="str">
        <f>IF(J90="","",IF(H90="男",VLOOKUP(J90,競技・大会一覧!$A$4:$B$12,2,FALSE),VLOOKUP(J90,競技・大会一覧!$F$4:$G$12,2,FALSE)))</f>
        <v/>
      </c>
      <c r="AL90" s="90" t="str">
        <f t="shared" si="35"/>
        <v/>
      </c>
      <c r="AM90" s="90" t="str">
        <f t="shared" si="39"/>
        <v/>
      </c>
      <c r="AN90" s="90" t="str">
        <f>IF(H90="","",IF(H90="男",VLOOKUP(AK90,競技・大会一覧!$B$4:$D$12,3,FALSE),VLOOKUP(AK90,競技・大会一覧!$G$4:$I$12,3,FALSE)))</f>
        <v/>
      </c>
      <c r="AO90" s="90" t="str">
        <f>IF(N90="","",VLOOKUP(N90,競技・大会一覧!$A$15:$B$18,2,FALSE))</f>
        <v/>
      </c>
      <c r="AP90" s="90" t="str">
        <f t="shared" si="36"/>
        <v/>
      </c>
      <c r="AQ90" s="90" t="str">
        <f t="shared" si="40"/>
        <v/>
      </c>
      <c r="AR90" s="90" t="str">
        <f>IF(AO90="","",VLOOKUP(AO90,競技・大会一覧!$B$15:$D$18,3,FALSE))</f>
        <v/>
      </c>
    </row>
    <row r="91" spans="1:44" ht="20.25" customHeight="1" x14ac:dyDescent="0.15">
      <c r="A91" s="70">
        <v>80</v>
      </c>
      <c r="B91" s="71"/>
      <c r="C91" s="72"/>
      <c r="D91" s="72"/>
      <c r="E91" s="72"/>
      <c r="F91" s="72"/>
      <c r="G91" s="72"/>
      <c r="H91" s="72"/>
      <c r="I91" s="72"/>
      <c r="J91" s="72"/>
      <c r="K91" s="179"/>
      <c r="L91" s="72"/>
      <c r="M91" s="72" t="str">
        <f>IF(L91="","",VLOOKUP(L91,競技・大会一覧!$L$6:$M$13,2,FALSE))</f>
        <v/>
      </c>
      <c r="N91" s="72"/>
      <c r="O91" s="72"/>
      <c r="P91" s="179"/>
      <c r="Q91" s="72"/>
      <c r="R91" s="73" t="str">
        <f>IF(Q91="","",VLOOKUP(Q91,競技・大会一覧!$L$6:$M$14,2,FALSE))</f>
        <v/>
      </c>
      <c r="S91" s="59"/>
      <c r="U91" s="91" t="str">
        <f t="shared" si="26"/>
        <v/>
      </c>
      <c r="V91" s="90" t="str">
        <f t="shared" si="27"/>
        <v/>
      </c>
      <c r="W91" s="90" t="str">
        <f t="shared" si="28"/>
        <v/>
      </c>
      <c r="Y91" s="84" t="str">
        <f t="shared" si="29"/>
        <v/>
      </c>
      <c r="Z91" s="84" t="str">
        <f t="shared" si="30"/>
        <v/>
      </c>
      <c r="AA91" s="84" t="str">
        <f t="shared" si="31"/>
        <v/>
      </c>
      <c r="AB91" s="90" t="str">
        <f t="shared" si="37"/>
        <v/>
      </c>
      <c r="AC91" s="84" t="str">
        <f t="shared" si="32"/>
        <v/>
      </c>
      <c r="AD91" s="84" t="str">
        <f t="shared" si="38"/>
        <v/>
      </c>
      <c r="AE91" s="90" t="str">
        <f t="shared" si="33"/>
        <v/>
      </c>
      <c r="AF91" s="90" t="str">
        <f t="shared" si="34"/>
        <v/>
      </c>
      <c r="AK91" s="90" t="str">
        <f>IF(J91="","",IF(H91="男",VLOOKUP(J91,競技・大会一覧!$A$4:$B$12,2,FALSE),VLOOKUP(J91,競技・大会一覧!$F$4:$G$12,2,FALSE)))</f>
        <v/>
      </c>
      <c r="AL91" s="90" t="str">
        <f t="shared" si="35"/>
        <v/>
      </c>
      <c r="AM91" s="90" t="str">
        <f t="shared" si="39"/>
        <v/>
      </c>
      <c r="AN91" s="90" t="str">
        <f>IF(H91="","",IF(H91="男",VLOOKUP(AK91,競技・大会一覧!$B$4:$D$12,3,FALSE),VLOOKUP(AK91,競技・大会一覧!$G$4:$I$12,3,FALSE)))</f>
        <v/>
      </c>
      <c r="AO91" s="90" t="str">
        <f>IF(N91="","",VLOOKUP(N91,競技・大会一覧!$A$15:$B$18,2,FALSE))</f>
        <v/>
      </c>
      <c r="AP91" s="90" t="str">
        <f t="shared" si="36"/>
        <v/>
      </c>
      <c r="AQ91" s="90" t="str">
        <f t="shared" si="40"/>
        <v/>
      </c>
      <c r="AR91" s="90" t="str">
        <f>IF(AO91="","",VLOOKUP(AO91,競技・大会一覧!$B$15:$D$18,3,FALSE))</f>
        <v/>
      </c>
    </row>
    <row r="92" spans="1:44" ht="20.25" customHeight="1" x14ac:dyDescent="0.15">
      <c r="A92" s="70">
        <v>81</v>
      </c>
      <c r="B92" s="71"/>
      <c r="C92" s="72"/>
      <c r="D92" s="72"/>
      <c r="E92" s="72"/>
      <c r="F92" s="72"/>
      <c r="G92" s="72"/>
      <c r="H92" s="72"/>
      <c r="I92" s="72"/>
      <c r="J92" s="72"/>
      <c r="K92" s="179"/>
      <c r="L92" s="72"/>
      <c r="M92" s="72" t="str">
        <f>IF(L92="","",VLOOKUP(L92,競技・大会一覧!$L$6:$M$13,2,FALSE))</f>
        <v/>
      </c>
      <c r="N92" s="72"/>
      <c r="O92" s="72"/>
      <c r="P92" s="179"/>
      <c r="Q92" s="72"/>
      <c r="R92" s="73" t="str">
        <f>IF(Q92="","",VLOOKUP(Q92,競技・大会一覧!$L$6:$M$14,2,FALSE))</f>
        <v/>
      </c>
      <c r="S92" s="59"/>
      <c r="U92" s="91" t="str">
        <f t="shared" si="26"/>
        <v/>
      </c>
      <c r="V92" s="90" t="str">
        <f t="shared" si="27"/>
        <v/>
      </c>
      <c r="W92" s="90" t="str">
        <f t="shared" si="28"/>
        <v/>
      </c>
      <c r="Y92" s="84" t="str">
        <f t="shared" si="29"/>
        <v/>
      </c>
      <c r="Z92" s="84" t="str">
        <f t="shared" si="30"/>
        <v/>
      </c>
      <c r="AA92" s="84" t="str">
        <f t="shared" si="31"/>
        <v/>
      </c>
      <c r="AB92" s="90" t="str">
        <f t="shared" si="37"/>
        <v/>
      </c>
      <c r="AC92" s="84" t="str">
        <f t="shared" si="32"/>
        <v/>
      </c>
      <c r="AD92" s="84" t="str">
        <f t="shared" si="38"/>
        <v/>
      </c>
      <c r="AE92" s="90" t="str">
        <f t="shared" si="33"/>
        <v/>
      </c>
      <c r="AF92" s="90" t="str">
        <f t="shared" si="34"/>
        <v/>
      </c>
      <c r="AK92" s="90" t="str">
        <f>IF(J92="","",IF(H92="男",VLOOKUP(J92,競技・大会一覧!$A$4:$B$12,2,FALSE),VLOOKUP(J92,競技・大会一覧!$F$4:$G$12,2,FALSE)))</f>
        <v/>
      </c>
      <c r="AL92" s="90" t="str">
        <f t="shared" si="35"/>
        <v/>
      </c>
      <c r="AM92" s="90" t="str">
        <f t="shared" si="39"/>
        <v/>
      </c>
      <c r="AN92" s="90" t="str">
        <f>IF(H92="","",IF(H92="男",VLOOKUP(AK92,競技・大会一覧!$B$4:$D$12,3,FALSE),VLOOKUP(AK92,競技・大会一覧!$G$4:$I$12,3,FALSE)))</f>
        <v/>
      </c>
      <c r="AO92" s="90" t="str">
        <f>IF(N92="","",VLOOKUP(N92,競技・大会一覧!$A$15:$B$18,2,FALSE))</f>
        <v/>
      </c>
      <c r="AP92" s="90" t="str">
        <f t="shared" si="36"/>
        <v/>
      </c>
      <c r="AQ92" s="90" t="str">
        <f t="shared" si="40"/>
        <v/>
      </c>
      <c r="AR92" s="90" t="str">
        <f>IF(AO92="","",VLOOKUP(AO92,競技・大会一覧!$B$15:$D$18,3,FALSE))</f>
        <v/>
      </c>
    </row>
    <row r="93" spans="1:44" ht="20.25" customHeight="1" x14ac:dyDescent="0.15">
      <c r="A93" s="70">
        <v>82</v>
      </c>
      <c r="B93" s="71"/>
      <c r="C93" s="72"/>
      <c r="D93" s="72"/>
      <c r="E93" s="72"/>
      <c r="F93" s="72"/>
      <c r="G93" s="72"/>
      <c r="H93" s="72"/>
      <c r="I93" s="72"/>
      <c r="J93" s="72"/>
      <c r="K93" s="179"/>
      <c r="L93" s="72"/>
      <c r="M93" s="72" t="str">
        <f>IF(L93="","",VLOOKUP(L93,競技・大会一覧!$L$6:$M$13,2,FALSE))</f>
        <v/>
      </c>
      <c r="N93" s="72"/>
      <c r="O93" s="72"/>
      <c r="P93" s="179"/>
      <c r="Q93" s="72"/>
      <c r="R93" s="73" t="str">
        <f>IF(Q93="","",VLOOKUP(Q93,競技・大会一覧!$L$6:$M$14,2,FALSE))</f>
        <v/>
      </c>
      <c r="S93" s="59"/>
      <c r="U93" s="91" t="str">
        <f t="shared" si="26"/>
        <v/>
      </c>
      <c r="V93" s="90" t="str">
        <f t="shared" si="27"/>
        <v/>
      </c>
      <c r="W93" s="90" t="str">
        <f t="shared" si="28"/>
        <v/>
      </c>
      <c r="Y93" s="84" t="str">
        <f t="shared" si="29"/>
        <v/>
      </c>
      <c r="Z93" s="84" t="str">
        <f t="shared" si="30"/>
        <v/>
      </c>
      <c r="AA93" s="84" t="str">
        <f t="shared" si="31"/>
        <v/>
      </c>
      <c r="AB93" s="90" t="str">
        <f t="shared" si="37"/>
        <v/>
      </c>
      <c r="AC93" s="84" t="str">
        <f t="shared" si="32"/>
        <v/>
      </c>
      <c r="AD93" s="84" t="str">
        <f t="shared" si="38"/>
        <v/>
      </c>
      <c r="AE93" s="90" t="str">
        <f t="shared" si="33"/>
        <v/>
      </c>
      <c r="AF93" s="90" t="str">
        <f t="shared" si="34"/>
        <v/>
      </c>
      <c r="AK93" s="90" t="str">
        <f>IF(J93="","",IF(H93="男",VLOOKUP(J93,競技・大会一覧!$A$4:$B$12,2,FALSE),VLOOKUP(J93,競技・大会一覧!$F$4:$G$12,2,FALSE)))</f>
        <v/>
      </c>
      <c r="AL93" s="90" t="str">
        <f t="shared" si="35"/>
        <v/>
      </c>
      <c r="AM93" s="90" t="str">
        <f t="shared" si="39"/>
        <v/>
      </c>
      <c r="AN93" s="90" t="str">
        <f>IF(H93="","",IF(H93="男",VLOOKUP(AK93,競技・大会一覧!$B$4:$D$12,3,FALSE),VLOOKUP(AK93,競技・大会一覧!$G$4:$I$12,3,FALSE)))</f>
        <v/>
      </c>
      <c r="AO93" s="90" t="str">
        <f>IF(N93="","",VLOOKUP(N93,競技・大会一覧!$A$15:$B$18,2,FALSE))</f>
        <v/>
      </c>
      <c r="AP93" s="90" t="str">
        <f t="shared" si="36"/>
        <v/>
      </c>
      <c r="AQ93" s="90" t="str">
        <f t="shared" si="40"/>
        <v/>
      </c>
      <c r="AR93" s="90" t="str">
        <f>IF(AO93="","",VLOOKUP(AO93,競技・大会一覧!$B$15:$D$18,3,FALSE))</f>
        <v/>
      </c>
    </row>
    <row r="94" spans="1:44" ht="20.25" customHeight="1" x14ac:dyDescent="0.15">
      <c r="A94" s="70">
        <v>83</v>
      </c>
      <c r="B94" s="71"/>
      <c r="C94" s="72"/>
      <c r="D94" s="72"/>
      <c r="E94" s="72"/>
      <c r="F94" s="72"/>
      <c r="G94" s="72"/>
      <c r="H94" s="72"/>
      <c r="I94" s="72"/>
      <c r="J94" s="72"/>
      <c r="K94" s="179"/>
      <c r="L94" s="72"/>
      <c r="M94" s="72" t="str">
        <f>IF(L94="","",VLOOKUP(L94,競技・大会一覧!$L$6:$M$13,2,FALSE))</f>
        <v/>
      </c>
      <c r="N94" s="72"/>
      <c r="O94" s="72"/>
      <c r="P94" s="179"/>
      <c r="Q94" s="72"/>
      <c r="R94" s="73" t="str">
        <f>IF(Q94="","",VLOOKUP(Q94,競技・大会一覧!$L$6:$M$14,2,FALSE))</f>
        <v/>
      </c>
      <c r="S94" s="59"/>
      <c r="U94" s="91" t="str">
        <f t="shared" si="26"/>
        <v/>
      </c>
      <c r="V94" s="90" t="str">
        <f t="shared" si="27"/>
        <v/>
      </c>
      <c r="W94" s="90" t="str">
        <f t="shared" si="28"/>
        <v/>
      </c>
      <c r="Y94" s="84" t="str">
        <f t="shared" si="29"/>
        <v/>
      </c>
      <c r="Z94" s="84" t="str">
        <f t="shared" si="30"/>
        <v/>
      </c>
      <c r="AA94" s="84" t="str">
        <f t="shared" si="31"/>
        <v/>
      </c>
      <c r="AB94" s="90" t="str">
        <f t="shared" si="37"/>
        <v/>
      </c>
      <c r="AC94" s="84" t="str">
        <f t="shared" si="32"/>
        <v/>
      </c>
      <c r="AD94" s="84" t="str">
        <f t="shared" si="38"/>
        <v/>
      </c>
      <c r="AE94" s="90" t="str">
        <f t="shared" si="33"/>
        <v/>
      </c>
      <c r="AF94" s="90" t="str">
        <f t="shared" si="34"/>
        <v/>
      </c>
      <c r="AK94" s="90" t="str">
        <f>IF(J94="","",IF(H94="男",VLOOKUP(J94,競技・大会一覧!$A$4:$B$12,2,FALSE),VLOOKUP(J94,競技・大会一覧!$F$4:$G$12,2,FALSE)))</f>
        <v/>
      </c>
      <c r="AL94" s="90" t="str">
        <f t="shared" si="35"/>
        <v/>
      </c>
      <c r="AM94" s="90" t="str">
        <f t="shared" si="39"/>
        <v/>
      </c>
      <c r="AN94" s="90" t="str">
        <f>IF(H94="","",IF(H94="男",VLOOKUP(AK94,競技・大会一覧!$B$4:$D$12,3,FALSE),VLOOKUP(AK94,競技・大会一覧!$G$4:$I$12,3,FALSE)))</f>
        <v/>
      </c>
      <c r="AO94" s="90" t="str">
        <f>IF(N94="","",VLOOKUP(N94,競技・大会一覧!$A$15:$B$18,2,FALSE))</f>
        <v/>
      </c>
      <c r="AP94" s="90" t="str">
        <f t="shared" si="36"/>
        <v/>
      </c>
      <c r="AQ94" s="90" t="str">
        <f t="shared" si="40"/>
        <v/>
      </c>
      <c r="AR94" s="90" t="str">
        <f>IF(AO94="","",VLOOKUP(AO94,競技・大会一覧!$B$15:$D$18,3,FALSE))</f>
        <v/>
      </c>
    </row>
    <row r="95" spans="1:44" ht="20.25" customHeight="1" x14ac:dyDescent="0.15">
      <c r="A95" s="70">
        <v>84</v>
      </c>
      <c r="B95" s="71"/>
      <c r="C95" s="72"/>
      <c r="D95" s="72"/>
      <c r="E95" s="72"/>
      <c r="F95" s="72"/>
      <c r="G95" s="72"/>
      <c r="H95" s="72"/>
      <c r="I95" s="72"/>
      <c r="J95" s="72"/>
      <c r="K95" s="179"/>
      <c r="L95" s="72"/>
      <c r="M95" s="72" t="str">
        <f>IF(L95="","",VLOOKUP(L95,競技・大会一覧!$L$6:$M$13,2,FALSE))</f>
        <v/>
      </c>
      <c r="N95" s="72"/>
      <c r="O95" s="72"/>
      <c r="P95" s="179"/>
      <c r="Q95" s="72"/>
      <c r="R95" s="73" t="str">
        <f>IF(Q95="","",VLOOKUP(Q95,競技・大会一覧!$L$6:$M$14,2,FALSE))</f>
        <v/>
      </c>
      <c r="S95" s="59"/>
      <c r="U95" s="91" t="str">
        <f t="shared" si="26"/>
        <v/>
      </c>
      <c r="V95" s="90" t="str">
        <f t="shared" si="27"/>
        <v/>
      </c>
      <c r="W95" s="90" t="str">
        <f t="shared" si="28"/>
        <v/>
      </c>
      <c r="Y95" s="84" t="str">
        <f t="shared" si="29"/>
        <v/>
      </c>
      <c r="Z95" s="84" t="str">
        <f t="shared" si="30"/>
        <v/>
      </c>
      <c r="AA95" s="84" t="str">
        <f t="shared" si="31"/>
        <v/>
      </c>
      <c r="AB95" s="90" t="str">
        <f t="shared" si="37"/>
        <v/>
      </c>
      <c r="AC95" s="84" t="str">
        <f t="shared" si="32"/>
        <v/>
      </c>
      <c r="AD95" s="84" t="str">
        <f t="shared" si="38"/>
        <v/>
      </c>
      <c r="AE95" s="90" t="str">
        <f t="shared" si="33"/>
        <v/>
      </c>
      <c r="AF95" s="90" t="str">
        <f t="shared" si="34"/>
        <v/>
      </c>
      <c r="AK95" s="90" t="str">
        <f>IF(J95="","",IF(H95="男",VLOOKUP(J95,競技・大会一覧!$A$4:$B$12,2,FALSE),VLOOKUP(J95,競技・大会一覧!$F$4:$G$12,2,FALSE)))</f>
        <v/>
      </c>
      <c r="AL95" s="90" t="str">
        <f t="shared" si="35"/>
        <v/>
      </c>
      <c r="AM95" s="90" t="str">
        <f t="shared" si="39"/>
        <v/>
      </c>
      <c r="AN95" s="90" t="str">
        <f>IF(H95="","",IF(H95="男",VLOOKUP(AK95,競技・大会一覧!$B$4:$D$12,3,FALSE),VLOOKUP(AK95,競技・大会一覧!$G$4:$I$12,3,FALSE)))</f>
        <v/>
      </c>
      <c r="AO95" s="90" t="str">
        <f>IF(N95="","",VLOOKUP(N95,競技・大会一覧!$A$15:$B$18,2,FALSE))</f>
        <v/>
      </c>
      <c r="AP95" s="90" t="str">
        <f t="shared" si="36"/>
        <v/>
      </c>
      <c r="AQ95" s="90" t="str">
        <f t="shared" si="40"/>
        <v/>
      </c>
      <c r="AR95" s="90" t="str">
        <f>IF(AO95="","",VLOOKUP(AO95,競技・大会一覧!$B$15:$D$18,3,FALSE))</f>
        <v/>
      </c>
    </row>
    <row r="96" spans="1:44" ht="20.25" customHeight="1" x14ac:dyDescent="0.15">
      <c r="A96" s="70">
        <v>85</v>
      </c>
      <c r="B96" s="71"/>
      <c r="C96" s="72"/>
      <c r="D96" s="72"/>
      <c r="E96" s="72"/>
      <c r="F96" s="72"/>
      <c r="G96" s="72"/>
      <c r="H96" s="72"/>
      <c r="I96" s="72"/>
      <c r="J96" s="72"/>
      <c r="K96" s="179"/>
      <c r="L96" s="72"/>
      <c r="M96" s="72" t="str">
        <f>IF(L96="","",VLOOKUP(L96,競技・大会一覧!$L$6:$M$13,2,FALSE))</f>
        <v/>
      </c>
      <c r="N96" s="72"/>
      <c r="O96" s="72"/>
      <c r="P96" s="179"/>
      <c r="Q96" s="72"/>
      <c r="R96" s="73" t="str">
        <f>IF(Q96="","",VLOOKUP(Q96,競技・大会一覧!$L$6:$M$14,2,FALSE))</f>
        <v/>
      </c>
      <c r="S96" s="59"/>
      <c r="U96" s="91" t="str">
        <f t="shared" si="26"/>
        <v/>
      </c>
      <c r="V96" s="90" t="str">
        <f t="shared" si="27"/>
        <v/>
      </c>
      <c r="W96" s="90" t="str">
        <f t="shared" si="28"/>
        <v/>
      </c>
      <c r="Y96" s="84" t="str">
        <f t="shared" si="29"/>
        <v/>
      </c>
      <c r="Z96" s="84" t="str">
        <f t="shared" si="30"/>
        <v/>
      </c>
      <c r="AA96" s="84" t="str">
        <f t="shared" si="31"/>
        <v/>
      </c>
      <c r="AB96" s="90" t="str">
        <f t="shared" si="37"/>
        <v/>
      </c>
      <c r="AC96" s="84" t="str">
        <f t="shared" si="32"/>
        <v/>
      </c>
      <c r="AD96" s="84" t="str">
        <f t="shared" si="38"/>
        <v/>
      </c>
      <c r="AE96" s="90" t="str">
        <f t="shared" si="33"/>
        <v/>
      </c>
      <c r="AF96" s="90" t="str">
        <f t="shared" si="34"/>
        <v/>
      </c>
      <c r="AK96" s="90" t="str">
        <f>IF(J96="","",IF(H96="男",VLOOKUP(J96,競技・大会一覧!$A$4:$B$12,2,FALSE),VLOOKUP(J96,競技・大会一覧!$F$4:$G$12,2,FALSE)))</f>
        <v/>
      </c>
      <c r="AL96" s="90" t="str">
        <f t="shared" si="35"/>
        <v/>
      </c>
      <c r="AM96" s="90" t="str">
        <f t="shared" si="39"/>
        <v/>
      </c>
      <c r="AN96" s="90" t="str">
        <f>IF(H96="","",IF(H96="男",VLOOKUP(AK96,競技・大会一覧!$B$4:$D$12,3,FALSE),VLOOKUP(AK96,競技・大会一覧!$G$4:$I$12,3,FALSE)))</f>
        <v/>
      </c>
      <c r="AO96" s="90" t="str">
        <f>IF(N96="","",VLOOKUP(N96,競技・大会一覧!$A$15:$B$18,2,FALSE))</f>
        <v/>
      </c>
      <c r="AP96" s="90" t="str">
        <f t="shared" si="36"/>
        <v/>
      </c>
      <c r="AQ96" s="90" t="str">
        <f t="shared" si="40"/>
        <v/>
      </c>
      <c r="AR96" s="90" t="str">
        <f>IF(AO96="","",VLOOKUP(AO96,競技・大会一覧!$B$15:$D$18,3,FALSE))</f>
        <v/>
      </c>
    </row>
    <row r="97" spans="1:44" ht="20.25" customHeight="1" x14ac:dyDescent="0.15">
      <c r="A97" s="70">
        <v>86</v>
      </c>
      <c r="B97" s="71"/>
      <c r="C97" s="72"/>
      <c r="D97" s="72"/>
      <c r="E97" s="72"/>
      <c r="F97" s="72"/>
      <c r="G97" s="72"/>
      <c r="H97" s="72"/>
      <c r="I97" s="72"/>
      <c r="J97" s="72"/>
      <c r="K97" s="179"/>
      <c r="L97" s="72"/>
      <c r="M97" s="72" t="str">
        <f>IF(L97="","",VLOOKUP(L97,競技・大会一覧!$L$6:$M$13,2,FALSE))</f>
        <v/>
      </c>
      <c r="N97" s="72"/>
      <c r="O97" s="72"/>
      <c r="P97" s="179"/>
      <c r="Q97" s="72"/>
      <c r="R97" s="73" t="str">
        <f>IF(Q97="","",VLOOKUP(Q97,競技・大会一覧!$L$6:$M$14,2,FALSE))</f>
        <v/>
      </c>
      <c r="S97" s="59"/>
      <c r="U97" s="91" t="str">
        <f t="shared" si="26"/>
        <v/>
      </c>
      <c r="V97" s="90" t="str">
        <f t="shared" si="27"/>
        <v/>
      </c>
      <c r="W97" s="90" t="str">
        <f t="shared" si="28"/>
        <v/>
      </c>
      <c r="Y97" s="84" t="str">
        <f t="shared" si="29"/>
        <v/>
      </c>
      <c r="Z97" s="84" t="str">
        <f t="shared" si="30"/>
        <v/>
      </c>
      <c r="AA97" s="84" t="str">
        <f t="shared" si="31"/>
        <v/>
      </c>
      <c r="AB97" s="90" t="str">
        <f t="shared" si="37"/>
        <v/>
      </c>
      <c r="AC97" s="84" t="str">
        <f t="shared" si="32"/>
        <v/>
      </c>
      <c r="AD97" s="84" t="str">
        <f t="shared" si="38"/>
        <v/>
      </c>
      <c r="AE97" s="90" t="str">
        <f t="shared" si="33"/>
        <v/>
      </c>
      <c r="AF97" s="90" t="str">
        <f t="shared" si="34"/>
        <v/>
      </c>
      <c r="AK97" s="90" t="str">
        <f>IF(J97="","",IF(H97="男",VLOOKUP(J97,競技・大会一覧!$A$4:$B$12,2,FALSE),VLOOKUP(J97,競技・大会一覧!$F$4:$G$12,2,FALSE)))</f>
        <v/>
      </c>
      <c r="AL97" s="90" t="str">
        <f t="shared" si="35"/>
        <v/>
      </c>
      <c r="AM97" s="90" t="str">
        <f t="shared" si="39"/>
        <v/>
      </c>
      <c r="AN97" s="90" t="str">
        <f>IF(H97="","",IF(H97="男",VLOOKUP(AK97,競技・大会一覧!$B$4:$D$12,3,FALSE),VLOOKUP(AK97,競技・大会一覧!$G$4:$I$12,3,FALSE)))</f>
        <v/>
      </c>
      <c r="AO97" s="90" t="str">
        <f>IF(N97="","",VLOOKUP(N97,競技・大会一覧!$A$15:$B$18,2,FALSE))</f>
        <v/>
      </c>
      <c r="AP97" s="90" t="str">
        <f t="shared" si="36"/>
        <v/>
      </c>
      <c r="AQ97" s="90" t="str">
        <f t="shared" si="40"/>
        <v/>
      </c>
      <c r="AR97" s="90" t="str">
        <f>IF(AO97="","",VLOOKUP(AO97,競技・大会一覧!$B$15:$D$18,3,FALSE))</f>
        <v/>
      </c>
    </row>
    <row r="98" spans="1:44" ht="20.25" customHeight="1" x14ac:dyDescent="0.15">
      <c r="A98" s="70">
        <v>87</v>
      </c>
      <c r="B98" s="71"/>
      <c r="C98" s="72"/>
      <c r="D98" s="72"/>
      <c r="E98" s="72"/>
      <c r="F98" s="72"/>
      <c r="G98" s="72"/>
      <c r="H98" s="72"/>
      <c r="I98" s="72"/>
      <c r="J98" s="72"/>
      <c r="K98" s="179"/>
      <c r="L98" s="72"/>
      <c r="M98" s="72" t="str">
        <f>IF(L98="","",VLOOKUP(L98,競技・大会一覧!$L$6:$M$13,2,FALSE))</f>
        <v/>
      </c>
      <c r="N98" s="72"/>
      <c r="O98" s="72"/>
      <c r="P98" s="179"/>
      <c r="Q98" s="72"/>
      <c r="R98" s="73" t="str">
        <f>IF(Q98="","",VLOOKUP(Q98,競技・大会一覧!$L$6:$M$14,2,FALSE))</f>
        <v/>
      </c>
      <c r="S98" s="59"/>
      <c r="U98" s="91" t="str">
        <f t="shared" si="26"/>
        <v/>
      </c>
      <c r="V98" s="90" t="str">
        <f t="shared" si="27"/>
        <v/>
      </c>
      <c r="W98" s="90" t="str">
        <f t="shared" si="28"/>
        <v/>
      </c>
      <c r="Y98" s="84" t="str">
        <f t="shared" si="29"/>
        <v/>
      </c>
      <c r="Z98" s="84" t="str">
        <f t="shared" si="30"/>
        <v/>
      </c>
      <c r="AA98" s="84" t="str">
        <f t="shared" si="31"/>
        <v/>
      </c>
      <c r="AB98" s="90" t="str">
        <f t="shared" si="37"/>
        <v/>
      </c>
      <c r="AC98" s="84" t="str">
        <f t="shared" si="32"/>
        <v/>
      </c>
      <c r="AD98" s="84" t="str">
        <f t="shared" si="38"/>
        <v/>
      </c>
      <c r="AE98" s="90" t="str">
        <f t="shared" si="33"/>
        <v/>
      </c>
      <c r="AF98" s="90" t="str">
        <f t="shared" si="34"/>
        <v/>
      </c>
      <c r="AK98" s="90" t="str">
        <f>IF(J98="","",IF(H98="男",VLOOKUP(J98,競技・大会一覧!$A$4:$B$12,2,FALSE),VLOOKUP(J98,競技・大会一覧!$F$4:$G$12,2,FALSE)))</f>
        <v/>
      </c>
      <c r="AL98" s="90" t="str">
        <f t="shared" si="35"/>
        <v/>
      </c>
      <c r="AM98" s="90" t="str">
        <f t="shared" si="39"/>
        <v/>
      </c>
      <c r="AN98" s="90" t="str">
        <f>IF(H98="","",IF(H98="男",VLOOKUP(AK98,競技・大会一覧!$B$4:$D$12,3,FALSE),VLOOKUP(AK98,競技・大会一覧!$G$4:$I$12,3,FALSE)))</f>
        <v/>
      </c>
      <c r="AO98" s="90" t="str">
        <f>IF(N98="","",VLOOKUP(N98,競技・大会一覧!$A$15:$B$18,2,FALSE))</f>
        <v/>
      </c>
      <c r="AP98" s="90" t="str">
        <f t="shared" si="36"/>
        <v/>
      </c>
      <c r="AQ98" s="90" t="str">
        <f t="shared" si="40"/>
        <v/>
      </c>
      <c r="AR98" s="90" t="str">
        <f>IF(AO98="","",VLOOKUP(AO98,競技・大会一覧!$B$15:$D$18,3,FALSE))</f>
        <v/>
      </c>
    </row>
    <row r="99" spans="1:44" ht="20.25" customHeight="1" x14ac:dyDescent="0.15">
      <c r="A99" s="70">
        <v>88</v>
      </c>
      <c r="B99" s="71"/>
      <c r="C99" s="72"/>
      <c r="D99" s="72"/>
      <c r="E99" s="72"/>
      <c r="F99" s="72"/>
      <c r="G99" s="72"/>
      <c r="H99" s="72"/>
      <c r="I99" s="72"/>
      <c r="J99" s="72"/>
      <c r="K99" s="179"/>
      <c r="L99" s="72"/>
      <c r="M99" s="72" t="str">
        <f>IF(L99="","",VLOOKUP(L99,競技・大会一覧!$L$6:$M$13,2,FALSE))</f>
        <v/>
      </c>
      <c r="N99" s="72"/>
      <c r="O99" s="72"/>
      <c r="P99" s="179"/>
      <c r="Q99" s="72"/>
      <c r="R99" s="73" t="str">
        <f>IF(Q99="","",VLOOKUP(Q99,競技・大会一覧!$L$6:$M$14,2,FALSE))</f>
        <v/>
      </c>
      <c r="S99" s="59"/>
      <c r="U99" s="91" t="str">
        <f t="shared" si="26"/>
        <v/>
      </c>
      <c r="V99" s="90" t="str">
        <f t="shared" si="27"/>
        <v/>
      </c>
      <c r="W99" s="90" t="str">
        <f t="shared" si="28"/>
        <v/>
      </c>
      <c r="Y99" s="84" t="str">
        <f t="shared" si="29"/>
        <v/>
      </c>
      <c r="Z99" s="84" t="str">
        <f t="shared" si="30"/>
        <v/>
      </c>
      <c r="AA99" s="84" t="str">
        <f t="shared" si="31"/>
        <v/>
      </c>
      <c r="AB99" s="90" t="str">
        <f t="shared" si="37"/>
        <v/>
      </c>
      <c r="AC99" s="84" t="str">
        <f t="shared" si="32"/>
        <v/>
      </c>
      <c r="AD99" s="84" t="str">
        <f t="shared" si="38"/>
        <v/>
      </c>
      <c r="AE99" s="90" t="str">
        <f t="shared" si="33"/>
        <v/>
      </c>
      <c r="AF99" s="90" t="str">
        <f t="shared" si="34"/>
        <v/>
      </c>
      <c r="AK99" s="90" t="str">
        <f>IF(J99="","",IF(H99="男",VLOOKUP(J99,競技・大会一覧!$A$4:$B$12,2,FALSE),VLOOKUP(J99,競技・大会一覧!$F$4:$G$12,2,FALSE)))</f>
        <v/>
      </c>
      <c r="AL99" s="90" t="str">
        <f t="shared" si="35"/>
        <v/>
      </c>
      <c r="AM99" s="90" t="str">
        <f t="shared" si="39"/>
        <v/>
      </c>
      <c r="AN99" s="90" t="str">
        <f>IF(H99="","",IF(H99="男",VLOOKUP(AK99,競技・大会一覧!$B$4:$D$12,3,FALSE),VLOOKUP(AK99,競技・大会一覧!$G$4:$I$12,3,FALSE)))</f>
        <v/>
      </c>
      <c r="AO99" s="90" t="str">
        <f>IF(N99="","",VLOOKUP(N99,競技・大会一覧!$A$15:$B$18,2,FALSE))</f>
        <v/>
      </c>
      <c r="AP99" s="90" t="str">
        <f t="shared" si="36"/>
        <v/>
      </c>
      <c r="AQ99" s="90" t="str">
        <f t="shared" si="40"/>
        <v/>
      </c>
      <c r="AR99" s="90" t="str">
        <f>IF(AO99="","",VLOOKUP(AO99,競技・大会一覧!$B$15:$D$18,3,FALSE))</f>
        <v/>
      </c>
    </row>
    <row r="100" spans="1:44" ht="20.25" customHeight="1" x14ac:dyDescent="0.15">
      <c r="A100" s="70">
        <v>89</v>
      </c>
      <c r="B100" s="71"/>
      <c r="C100" s="72"/>
      <c r="D100" s="72"/>
      <c r="E100" s="72"/>
      <c r="F100" s="72"/>
      <c r="G100" s="72"/>
      <c r="H100" s="72"/>
      <c r="I100" s="72"/>
      <c r="J100" s="72"/>
      <c r="K100" s="179"/>
      <c r="L100" s="72"/>
      <c r="M100" s="72" t="str">
        <f>IF(L100="","",VLOOKUP(L100,競技・大会一覧!$L$6:$M$13,2,FALSE))</f>
        <v/>
      </c>
      <c r="N100" s="72"/>
      <c r="O100" s="72"/>
      <c r="P100" s="179"/>
      <c r="Q100" s="72"/>
      <c r="R100" s="73" t="str">
        <f>IF(Q100="","",VLOOKUP(Q100,競技・大会一覧!$L$6:$M$14,2,FALSE))</f>
        <v/>
      </c>
      <c r="S100" s="59"/>
      <c r="U100" s="91" t="str">
        <f t="shared" si="26"/>
        <v/>
      </c>
      <c r="V100" s="90" t="str">
        <f t="shared" si="27"/>
        <v/>
      </c>
      <c r="W100" s="90" t="str">
        <f t="shared" si="28"/>
        <v/>
      </c>
      <c r="Y100" s="84" t="str">
        <f t="shared" si="29"/>
        <v/>
      </c>
      <c r="Z100" s="84" t="str">
        <f t="shared" si="30"/>
        <v/>
      </c>
      <c r="AA100" s="84" t="str">
        <f t="shared" si="31"/>
        <v/>
      </c>
      <c r="AB100" s="90" t="str">
        <f t="shared" si="37"/>
        <v/>
      </c>
      <c r="AC100" s="84" t="str">
        <f t="shared" si="32"/>
        <v/>
      </c>
      <c r="AD100" s="84" t="str">
        <f t="shared" si="38"/>
        <v/>
      </c>
      <c r="AE100" s="90" t="str">
        <f t="shared" si="33"/>
        <v/>
      </c>
      <c r="AF100" s="90" t="str">
        <f t="shared" si="34"/>
        <v/>
      </c>
      <c r="AK100" s="90" t="str">
        <f>IF(J100="","",IF(H100="男",VLOOKUP(J100,競技・大会一覧!$A$4:$B$12,2,FALSE),VLOOKUP(J100,競技・大会一覧!$F$4:$G$12,2,FALSE)))</f>
        <v/>
      </c>
      <c r="AL100" s="90" t="str">
        <f t="shared" si="35"/>
        <v/>
      </c>
      <c r="AM100" s="90" t="str">
        <f t="shared" si="39"/>
        <v/>
      </c>
      <c r="AN100" s="90" t="str">
        <f>IF(H100="","",IF(H100="男",VLOOKUP(AK100,競技・大会一覧!$B$4:$D$12,3,FALSE),VLOOKUP(AK100,競技・大会一覧!$G$4:$I$12,3,FALSE)))</f>
        <v/>
      </c>
      <c r="AO100" s="90" t="str">
        <f>IF(N100="","",VLOOKUP(N100,競技・大会一覧!$A$15:$B$18,2,FALSE))</f>
        <v/>
      </c>
      <c r="AP100" s="90" t="str">
        <f t="shared" si="36"/>
        <v/>
      </c>
      <c r="AQ100" s="90" t="str">
        <f t="shared" si="40"/>
        <v/>
      </c>
      <c r="AR100" s="90" t="str">
        <f>IF(AO100="","",VLOOKUP(AO100,競技・大会一覧!$B$15:$D$18,3,FALSE))</f>
        <v/>
      </c>
    </row>
    <row r="101" spans="1:44" ht="20.25" customHeight="1" x14ac:dyDescent="0.15">
      <c r="A101" s="70">
        <v>90</v>
      </c>
      <c r="B101" s="71"/>
      <c r="C101" s="72"/>
      <c r="D101" s="72"/>
      <c r="E101" s="72"/>
      <c r="F101" s="72"/>
      <c r="G101" s="72"/>
      <c r="H101" s="72"/>
      <c r="I101" s="72"/>
      <c r="J101" s="72"/>
      <c r="K101" s="179"/>
      <c r="L101" s="72"/>
      <c r="M101" s="72" t="str">
        <f>IF(L101="","",VLOOKUP(L101,競技・大会一覧!$L$6:$M$13,2,FALSE))</f>
        <v/>
      </c>
      <c r="N101" s="72"/>
      <c r="O101" s="72"/>
      <c r="P101" s="179"/>
      <c r="Q101" s="72"/>
      <c r="R101" s="73" t="str">
        <f>IF(Q101="","",VLOOKUP(Q101,競技・大会一覧!$L$6:$M$14,2,FALSE))</f>
        <v/>
      </c>
      <c r="S101" s="59"/>
      <c r="U101" s="91" t="str">
        <f t="shared" si="26"/>
        <v/>
      </c>
      <c r="V101" s="90" t="str">
        <f t="shared" si="27"/>
        <v/>
      </c>
      <c r="W101" s="90" t="str">
        <f t="shared" si="28"/>
        <v/>
      </c>
      <c r="Y101" s="84" t="str">
        <f t="shared" si="29"/>
        <v/>
      </c>
      <c r="Z101" s="84" t="str">
        <f t="shared" si="30"/>
        <v/>
      </c>
      <c r="AA101" s="84" t="str">
        <f t="shared" si="31"/>
        <v/>
      </c>
      <c r="AB101" s="90" t="str">
        <f t="shared" si="37"/>
        <v/>
      </c>
      <c r="AC101" s="84" t="str">
        <f t="shared" si="32"/>
        <v/>
      </c>
      <c r="AD101" s="84" t="str">
        <f t="shared" si="38"/>
        <v/>
      </c>
      <c r="AE101" s="90" t="str">
        <f t="shared" si="33"/>
        <v/>
      </c>
      <c r="AF101" s="90" t="str">
        <f t="shared" si="34"/>
        <v/>
      </c>
      <c r="AK101" s="90" t="str">
        <f>IF(J101="","",IF(H101="男",VLOOKUP(J101,競技・大会一覧!$A$4:$B$12,2,FALSE),VLOOKUP(J101,競技・大会一覧!$F$4:$G$12,2,FALSE)))</f>
        <v/>
      </c>
      <c r="AL101" s="90" t="str">
        <f t="shared" si="35"/>
        <v/>
      </c>
      <c r="AM101" s="90" t="str">
        <f t="shared" si="39"/>
        <v/>
      </c>
      <c r="AN101" s="90" t="str">
        <f>IF(H101="","",IF(H101="男",VLOOKUP(AK101,競技・大会一覧!$B$4:$D$12,3,FALSE),VLOOKUP(AK101,競技・大会一覧!$G$4:$I$12,3,FALSE)))</f>
        <v/>
      </c>
      <c r="AO101" s="90" t="str">
        <f>IF(N101="","",VLOOKUP(N101,競技・大会一覧!$A$15:$B$18,2,FALSE))</f>
        <v/>
      </c>
      <c r="AP101" s="90" t="str">
        <f t="shared" si="36"/>
        <v/>
      </c>
      <c r="AQ101" s="90" t="str">
        <f t="shared" si="40"/>
        <v/>
      </c>
      <c r="AR101" s="90" t="str">
        <f>IF(AO101="","",VLOOKUP(AO101,競技・大会一覧!$B$15:$D$18,3,FALSE))</f>
        <v/>
      </c>
    </row>
    <row r="102" spans="1:44" ht="20.25" customHeight="1" x14ac:dyDescent="0.15">
      <c r="A102" s="70">
        <v>91</v>
      </c>
      <c r="B102" s="71"/>
      <c r="C102" s="72"/>
      <c r="D102" s="72"/>
      <c r="E102" s="72"/>
      <c r="F102" s="72"/>
      <c r="G102" s="72"/>
      <c r="H102" s="72"/>
      <c r="I102" s="72"/>
      <c r="J102" s="72"/>
      <c r="K102" s="179"/>
      <c r="L102" s="72"/>
      <c r="M102" s="72" t="str">
        <f>IF(L102="","",VLOOKUP(L102,競技・大会一覧!$L$6:$M$13,2,FALSE))</f>
        <v/>
      </c>
      <c r="N102" s="72"/>
      <c r="O102" s="72"/>
      <c r="P102" s="179"/>
      <c r="Q102" s="72"/>
      <c r="R102" s="73" t="str">
        <f>IF(Q102="","",VLOOKUP(Q102,競技・大会一覧!$L$6:$M$14,2,FALSE))</f>
        <v/>
      </c>
      <c r="S102" s="59"/>
      <c r="U102" s="91" t="str">
        <f t="shared" si="26"/>
        <v/>
      </c>
      <c r="V102" s="90" t="str">
        <f t="shared" si="27"/>
        <v/>
      </c>
      <c r="W102" s="90" t="str">
        <f t="shared" si="28"/>
        <v/>
      </c>
      <c r="Y102" s="84" t="str">
        <f t="shared" si="29"/>
        <v/>
      </c>
      <c r="Z102" s="84" t="str">
        <f t="shared" si="30"/>
        <v/>
      </c>
      <c r="AA102" s="84" t="str">
        <f t="shared" si="31"/>
        <v/>
      </c>
      <c r="AB102" s="90" t="str">
        <f t="shared" si="37"/>
        <v/>
      </c>
      <c r="AC102" s="84" t="str">
        <f t="shared" si="32"/>
        <v/>
      </c>
      <c r="AD102" s="84" t="str">
        <f t="shared" si="38"/>
        <v/>
      </c>
      <c r="AE102" s="90" t="str">
        <f t="shared" si="33"/>
        <v/>
      </c>
      <c r="AF102" s="90" t="str">
        <f t="shared" si="34"/>
        <v/>
      </c>
      <c r="AK102" s="90" t="str">
        <f>IF(J102="","",IF(H102="男",VLOOKUP(J102,競技・大会一覧!$A$4:$B$12,2,FALSE),VLOOKUP(J102,競技・大会一覧!$F$4:$G$12,2,FALSE)))</f>
        <v/>
      </c>
      <c r="AL102" s="90" t="str">
        <f t="shared" si="35"/>
        <v/>
      </c>
      <c r="AM102" s="90" t="str">
        <f t="shared" si="39"/>
        <v/>
      </c>
      <c r="AN102" s="90" t="str">
        <f>IF(H102="","",IF(H102="男",VLOOKUP(AK102,競技・大会一覧!$B$4:$D$12,3,FALSE),VLOOKUP(AK102,競技・大会一覧!$G$4:$I$12,3,FALSE)))</f>
        <v/>
      </c>
      <c r="AO102" s="90" t="str">
        <f>IF(N102="","",VLOOKUP(N102,競技・大会一覧!$A$15:$B$18,2,FALSE))</f>
        <v/>
      </c>
      <c r="AP102" s="90" t="str">
        <f t="shared" si="36"/>
        <v/>
      </c>
      <c r="AQ102" s="90" t="str">
        <f t="shared" si="40"/>
        <v/>
      </c>
      <c r="AR102" s="90" t="str">
        <f>IF(AO102="","",VLOOKUP(AO102,競技・大会一覧!$B$15:$D$18,3,FALSE))</f>
        <v/>
      </c>
    </row>
    <row r="103" spans="1:44" ht="20.25" customHeight="1" x14ac:dyDescent="0.15">
      <c r="A103" s="70">
        <v>92</v>
      </c>
      <c r="B103" s="71"/>
      <c r="C103" s="72"/>
      <c r="D103" s="72"/>
      <c r="E103" s="72"/>
      <c r="F103" s="72"/>
      <c r="G103" s="72"/>
      <c r="H103" s="72"/>
      <c r="I103" s="72"/>
      <c r="J103" s="72"/>
      <c r="K103" s="179"/>
      <c r="L103" s="72"/>
      <c r="M103" s="72" t="str">
        <f>IF(L103="","",VLOOKUP(L103,競技・大会一覧!$L$6:$M$13,2,FALSE))</f>
        <v/>
      </c>
      <c r="N103" s="72"/>
      <c r="O103" s="72"/>
      <c r="P103" s="179"/>
      <c r="Q103" s="72"/>
      <c r="R103" s="73" t="str">
        <f>IF(Q103="","",VLOOKUP(Q103,競技・大会一覧!$L$6:$M$14,2,FALSE))</f>
        <v/>
      </c>
      <c r="S103" s="59"/>
      <c r="U103" s="91" t="str">
        <f t="shared" si="26"/>
        <v/>
      </c>
      <c r="V103" s="90" t="str">
        <f t="shared" si="27"/>
        <v/>
      </c>
      <c r="W103" s="90" t="str">
        <f t="shared" si="28"/>
        <v/>
      </c>
      <c r="Y103" s="84" t="str">
        <f t="shared" si="29"/>
        <v/>
      </c>
      <c r="Z103" s="84" t="str">
        <f t="shared" si="30"/>
        <v/>
      </c>
      <c r="AA103" s="84" t="str">
        <f t="shared" si="31"/>
        <v/>
      </c>
      <c r="AB103" s="90" t="str">
        <f t="shared" si="37"/>
        <v/>
      </c>
      <c r="AC103" s="84" t="str">
        <f t="shared" si="32"/>
        <v/>
      </c>
      <c r="AD103" s="84" t="str">
        <f t="shared" si="38"/>
        <v/>
      </c>
      <c r="AE103" s="90" t="str">
        <f t="shared" si="33"/>
        <v/>
      </c>
      <c r="AF103" s="90" t="str">
        <f t="shared" si="34"/>
        <v/>
      </c>
      <c r="AK103" s="90" t="str">
        <f>IF(J103="","",IF(H103="男",VLOOKUP(J103,競技・大会一覧!$A$4:$B$12,2,FALSE),VLOOKUP(J103,競技・大会一覧!$F$4:$G$12,2,FALSE)))</f>
        <v/>
      </c>
      <c r="AL103" s="90" t="str">
        <f t="shared" si="35"/>
        <v/>
      </c>
      <c r="AM103" s="90" t="str">
        <f t="shared" si="39"/>
        <v/>
      </c>
      <c r="AN103" s="90" t="str">
        <f>IF(H103="","",IF(H103="男",VLOOKUP(AK103,競技・大会一覧!$B$4:$D$12,3,FALSE),VLOOKUP(AK103,競技・大会一覧!$G$4:$I$12,3,FALSE)))</f>
        <v/>
      </c>
      <c r="AO103" s="90" t="str">
        <f>IF(N103="","",VLOOKUP(N103,競技・大会一覧!$A$15:$B$18,2,FALSE))</f>
        <v/>
      </c>
      <c r="AP103" s="90" t="str">
        <f t="shared" si="36"/>
        <v/>
      </c>
      <c r="AQ103" s="90" t="str">
        <f t="shared" si="40"/>
        <v/>
      </c>
      <c r="AR103" s="90" t="str">
        <f>IF(AO103="","",VLOOKUP(AO103,競技・大会一覧!$B$15:$D$18,3,FALSE))</f>
        <v/>
      </c>
    </row>
    <row r="104" spans="1:44" ht="20.25" customHeight="1" x14ac:dyDescent="0.15">
      <c r="A104" s="70">
        <v>93</v>
      </c>
      <c r="B104" s="71"/>
      <c r="C104" s="72"/>
      <c r="D104" s="72"/>
      <c r="E104" s="72"/>
      <c r="F104" s="72"/>
      <c r="G104" s="72"/>
      <c r="H104" s="72"/>
      <c r="I104" s="72"/>
      <c r="J104" s="72"/>
      <c r="K104" s="179"/>
      <c r="L104" s="72"/>
      <c r="M104" s="72" t="str">
        <f>IF(L104="","",VLOOKUP(L104,競技・大会一覧!$L$6:$M$13,2,FALSE))</f>
        <v/>
      </c>
      <c r="N104" s="72"/>
      <c r="O104" s="72"/>
      <c r="P104" s="179"/>
      <c r="Q104" s="72"/>
      <c r="R104" s="73" t="str">
        <f>IF(Q104="","",VLOOKUP(Q104,競技・大会一覧!$L$6:$M$14,2,FALSE))</f>
        <v/>
      </c>
      <c r="S104" s="59"/>
      <c r="U104" s="91" t="str">
        <f t="shared" si="26"/>
        <v/>
      </c>
      <c r="V104" s="90" t="str">
        <f t="shared" si="27"/>
        <v/>
      </c>
      <c r="W104" s="90" t="str">
        <f t="shared" si="28"/>
        <v/>
      </c>
      <c r="Y104" s="84" t="str">
        <f t="shared" si="29"/>
        <v/>
      </c>
      <c r="Z104" s="84" t="str">
        <f t="shared" si="30"/>
        <v/>
      </c>
      <c r="AA104" s="84" t="str">
        <f t="shared" si="31"/>
        <v/>
      </c>
      <c r="AB104" s="90" t="str">
        <f t="shared" si="37"/>
        <v/>
      </c>
      <c r="AC104" s="84" t="str">
        <f t="shared" si="32"/>
        <v/>
      </c>
      <c r="AD104" s="84" t="str">
        <f t="shared" si="38"/>
        <v/>
      </c>
      <c r="AE104" s="90" t="str">
        <f t="shared" si="33"/>
        <v/>
      </c>
      <c r="AF104" s="90" t="str">
        <f t="shared" si="34"/>
        <v/>
      </c>
      <c r="AK104" s="90" t="str">
        <f>IF(J104="","",IF(H104="男",VLOOKUP(J104,競技・大会一覧!$A$4:$B$12,2,FALSE),VLOOKUP(J104,競技・大会一覧!$F$4:$G$12,2,FALSE)))</f>
        <v/>
      </c>
      <c r="AL104" s="90" t="str">
        <f t="shared" si="35"/>
        <v/>
      </c>
      <c r="AM104" s="90" t="str">
        <f t="shared" si="39"/>
        <v/>
      </c>
      <c r="AN104" s="90" t="str">
        <f>IF(H104="","",IF(H104="男",VLOOKUP(AK104,競技・大会一覧!$B$4:$D$12,3,FALSE),VLOOKUP(AK104,競技・大会一覧!$G$4:$I$12,3,FALSE)))</f>
        <v/>
      </c>
      <c r="AO104" s="90" t="str">
        <f>IF(N104="","",VLOOKUP(N104,競技・大会一覧!$A$15:$B$18,2,FALSE))</f>
        <v/>
      </c>
      <c r="AP104" s="90" t="str">
        <f t="shared" si="36"/>
        <v/>
      </c>
      <c r="AQ104" s="90" t="str">
        <f t="shared" si="40"/>
        <v/>
      </c>
      <c r="AR104" s="90" t="str">
        <f>IF(AO104="","",VLOOKUP(AO104,競技・大会一覧!$B$15:$D$18,3,FALSE))</f>
        <v/>
      </c>
    </row>
    <row r="105" spans="1:44" ht="20.25" customHeight="1" x14ac:dyDescent="0.15">
      <c r="A105" s="70">
        <v>94</v>
      </c>
      <c r="B105" s="71"/>
      <c r="C105" s="72"/>
      <c r="D105" s="72"/>
      <c r="E105" s="72"/>
      <c r="F105" s="72"/>
      <c r="G105" s="72"/>
      <c r="H105" s="72"/>
      <c r="I105" s="72"/>
      <c r="J105" s="72"/>
      <c r="K105" s="179"/>
      <c r="L105" s="72"/>
      <c r="M105" s="72" t="str">
        <f>IF(L105="","",VLOOKUP(L105,競技・大会一覧!$L$6:$M$13,2,FALSE))</f>
        <v/>
      </c>
      <c r="N105" s="72"/>
      <c r="O105" s="72"/>
      <c r="P105" s="179"/>
      <c r="Q105" s="72"/>
      <c r="R105" s="73" t="str">
        <f>IF(Q105="","",VLOOKUP(Q105,競技・大会一覧!$L$6:$M$14,2,FALSE))</f>
        <v/>
      </c>
      <c r="S105" s="59"/>
      <c r="U105" s="91" t="str">
        <f t="shared" si="26"/>
        <v/>
      </c>
      <c r="V105" s="90" t="str">
        <f t="shared" si="27"/>
        <v/>
      </c>
      <c r="W105" s="90" t="str">
        <f t="shared" si="28"/>
        <v/>
      </c>
      <c r="Y105" s="84" t="str">
        <f t="shared" si="29"/>
        <v/>
      </c>
      <c r="Z105" s="84" t="str">
        <f t="shared" si="30"/>
        <v/>
      </c>
      <c r="AA105" s="84" t="str">
        <f t="shared" si="31"/>
        <v/>
      </c>
      <c r="AB105" s="90" t="str">
        <f t="shared" si="37"/>
        <v/>
      </c>
      <c r="AC105" s="84" t="str">
        <f t="shared" si="32"/>
        <v/>
      </c>
      <c r="AD105" s="84" t="str">
        <f t="shared" si="38"/>
        <v/>
      </c>
      <c r="AE105" s="90" t="str">
        <f t="shared" si="33"/>
        <v/>
      </c>
      <c r="AF105" s="90" t="str">
        <f t="shared" si="34"/>
        <v/>
      </c>
      <c r="AK105" s="90" t="str">
        <f>IF(J105="","",IF(H105="男",VLOOKUP(J105,競技・大会一覧!$A$4:$B$12,2,FALSE),VLOOKUP(J105,競技・大会一覧!$F$4:$G$12,2,FALSE)))</f>
        <v/>
      </c>
      <c r="AL105" s="90" t="str">
        <f t="shared" si="35"/>
        <v/>
      </c>
      <c r="AM105" s="90" t="str">
        <f t="shared" si="39"/>
        <v/>
      </c>
      <c r="AN105" s="90" t="str">
        <f>IF(H105="","",IF(H105="男",VLOOKUP(AK105,競技・大会一覧!$B$4:$D$12,3,FALSE),VLOOKUP(AK105,競技・大会一覧!$G$4:$I$12,3,FALSE)))</f>
        <v/>
      </c>
      <c r="AO105" s="90" t="str">
        <f>IF(N105="","",VLOOKUP(N105,競技・大会一覧!$A$15:$B$18,2,FALSE))</f>
        <v/>
      </c>
      <c r="AP105" s="90" t="str">
        <f t="shared" si="36"/>
        <v/>
      </c>
      <c r="AQ105" s="90" t="str">
        <f t="shared" si="40"/>
        <v/>
      </c>
      <c r="AR105" s="90" t="str">
        <f>IF(AO105="","",VLOOKUP(AO105,競技・大会一覧!$B$15:$D$18,3,FALSE))</f>
        <v/>
      </c>
    </row>
    <row r="106" spans="1:44" ht="20.25" customHeight="1" x14ac:dyDescent="0.15">
      <c r="A106" s="70">
        <v>95</v>
      </c>
      <c r="B106" s="71"/>
      <c r="C106" s="72"/>
      <c r="D106" s="72"/>
      <c r="E106" s="72"/>
      <c r="F106" s="72"/>
      <c r="G106" s="72"/>
      <c r="H106" s="72"/>
      <c r="I106" s="72"/>
      <c r="J106" s="72"/>
      <c r="K106" s="179"/>
      <c r="L106" s="72"/>
      <c r="M106" s="72" t="str">
        <f>IF(L106="","",VLOOKUP(L106,競技・大会一覧!$L$6:$M$13,2,FALSE))</f>
        <v/>
      </c>
      <c r="N106" s="72"/>
      <c r="O106" s="72"/>
      <c r="P106" s="179"/>
      <c r="Q106" s="72"/>
      <c r="R106" s="73" t="str">
        <f>IF(Q106="","",VLOOKUP(Q106,競技・大会一覧!$L$6:$M$14,2,FALSE))</f>
        <v/>
      </c>
      <c r="S106" s="59"/>
      <c r="U106" s="91" t="str">
        <f t="shared" si="26"/>
        <v/>
      </c>
      <c r="V106" s="90" t="str">
        <f t="shared" si="27"/>
        <v/>
      </c>
      <c r="W106" s="90" t="str">
        <f t="shared" si="28"/>
        <v/>
      </c>
      <c r="Y106" s="84" t="str">
        <f t="shared" si="29"/>
        <v/>
      </c>
      <c r="Z106" s="84" t="str">
        <f t="shared" si="30"/>
        <v/>
      </c>
      <c r="AA106" s="84" t="str">
        <f t="shared" si="31"/>
        <v/>
      </c>
      <c r="AB106" s="90" t="str">
        <f t="shared" si="37"/>
        <v/>
      </c>
      <c r="AC106" s="84" t="str">
        <f t="shared" si="32"/>
        <v/>
      </c>
      <c r="AD106" s="84" t="str">
        <f t="shared" si="38"/>
        <v/>
      </c>
      <c r="AE106" s="90" t="str">
        <f t="shared" si="33"/>
        <v/>
      </c>
      <c r="AF106" s="90" t="str">
        <f t="shared" si="34"/>
        <v/>
      </c>
      <c r="AK106" s="90" t="str">
        <f>IF(J106="","",IF(H106="男",VLOOKUP(J106,競技・大会一覧!$A$4:$B$12,2,FALSE),VLOOKUP(J106,競技・大会一覧!$F$4:$G$12,2,FALSE)))</f>
        <v/>
      </c>
      <c r="AL106" s="90" t="str">
        <f t="shared" si="35"/>
        <v/>
      </c>
      <c r="AM106" s="90" t="str">
        <f t="shared" si="39"/>
        <v/>
      </c>
      <c r="AN106" s="90" t="str">
        <f>IF(H106="","",IF(H106="男",VLOOKUP(AK106,競技・大会一覧!$B$4:$D$12,3,FALSE),VLOOKUP(AK106,競技・大会一覧!$G$4:$I$12,3,FALSE)))</f>
        <v/>
      </c>
      <c r="AO106" s="90" t="str">
        <f>IF(N106="","",VLOOKUP(N106,競技・大会一覧!$A$15:$B$18,2,FALSE))</f>
        <v/>
      </c>
      <c r="AP106" s="90" t="str">
        <f t="shared" si="36"/>
        <v/>
      </c>
      <c r="AQ106" s="90" t="str">
        <f t="shared" si="40"/>
        <v/>
      </c>
      <c r="AR106" s="90" t="str">
        <f>IF(AO106="","",VLOOKUP(AO106,競技・大会一覧!$B$15:$D$18,3,FALSE))</f>
        <v/>
      </c>
    </row>
    <row r="107" spans="1:44" ht="20.25" customHeight="1" x14ac:dyDescent="0.15">
      <c r="A107" s="70">
        <v>96</v>
      </c>
      <c r="B107" s="71"/>
      <c r="C107" s="72"/>
      <c r="D107" s="72"/>
      <c r="E107" s="72"/>
      <c r="F107" s="72"/>
      <c r="G107" s="72"/>
      <c r="H107" s="72"/>
      <c r="I107" s="72"/>
      <c r="J107" s="72"/>
      <c r="K107" s="179"/>
      <c r="L107" s="72"/>
      <c r="M107" s="72" t="str">
        <f>IF(L107="","",VLOOKUP(L107,競技・大会一覧!$L$6:$M$13,2,FALSE))</f>
        <v/>
      </c>
      <c r="N107" s="72"/>
      <c r="O107" s="72"/>
      <c r="P107" s="179"/>
      <c r="Q107" s="72"/>
      <c r="R107" s="73" t="str">
        <f>IF(Q107="","",VLOOKUP(Q107,競技・大会一覧!$L$6:$M$14,2,FALSE))</f>
        <v/>
      </c>
      <c r="S107" s="59"/>
      <c r="U107" s="91" t="str">
        <f t="shared" si="26"/>
        <v/>
      </c>
      <c r="V107" s="90" t="str">
        <f t="shared" si="27"/>
        <v/>
      </c>
      <c r="W107" s="90" t="str">
        <f t="shared" si="28"/>
        <v/>
      </c>
      <c r="Y107" s="84" t="str">
        <f t="shared" si="29"/>
        <v/>
      </c>
      <c r="Z107" s="84" t="str">
        <f t="shared" si="30"/>
        <v/>
      </c>
      <c r="AA107" s="84" t="str">
        <f t="shared" si="31"/>
        <v/>
      </c>
      <c r="AB107" s="90" t="str">
        <f t="shared" si="37"/>
        <v/>
      </c>
      <c r="AC107" s="84" t="str">
        <f t="shared" si="32"/>
        <v/>
      </c>
      <c r="AD107" s="84" t="str">
        <f t="shared" si="38"/>
        <v/>
      </c>
      <c r="AE107" s="90" t="str">
        <f t="shared" si="33"/>
        <v/>
      </c>
      <c r="AF107" s="90" t="str">
        <f t="shared" si="34"/>
        <v/>
      </c>
      <c r="AK107" s="90" t="str">
        <f>IF(J107="","",IF(H107="男",VLOOKUP(J107,競技・大会一覧!$A$4:$B$12,2,FALSE),VLOOKUP(J107,競技・大会一覧!$F$4:$G$12,2,FALSE)))</f>
        <v/>
      </c>
      <c r="AL107" s="90" t="str">
        <f t="shared" si="35"/>
        <v/>
      </c>
      <c r="AM107" s="90" t="str">
        <f t="shared" si="39"/>
        <v/>
      </c>
      <c r="AN107" s="90" t="str">
        <f>IF(H107="","",IF(H107="男",VLOOKUP(AK107,競技・大会一覧!$B$4:$D$12,3,FALSE),VLOOKUP(AK107,競技・大会一覧!$G$4:$I$12,3,FALSE)))</f>
        <v/>
      </c>
      <c r="AO107" s="90" t="str">
        <f>IF(N107="","",VLOOKUP(N107,競技・大会一覧!$A$15:$B$18,2,FALSE))</f>
        <v/>
      </c>
      <c r="AP107" s="90" t="str">
        <f t="shared" si="36"/>
        <v/>
      </c>
      <c r="AQ107" s="90" t="str">
        <f t="shared" si="40"/>
        <v/>
      </c>
      <c r="AR107" s="90" t="str">
        <f>IF(AO107="","",VLOOKUP(AO107,競技・大会一覧!$B$15:$D$18,3,FALSE))</f>
        <v/>
      </c>
    </row>
    <row r="108" spans="1:44" ht="20.25" customHeight="1" x14ac:dyDescent="0.15">
      <c r="A108" s="70">
        <v>97</v>
      </c>
      <c r="B108" s="71"/>
      <c r="C108" s="72"/>
      <c r="D108" s="72"/>
      <c r="E108" s="72"/>
      <c r="F108" s="72"/>
      <c r="G108" s="72"/>
      <c r="H108" s="72"/>
      <c r="I108" s="72"/>
      <c r="J108" s="72"/>
      <c r="K108" s="179"/>
      <c r="L108" s="72"/>
      <c r="M108" s="72" t="str">
        <f>IF(L108="","",VLOOKUP(L108,競技・大会一覧!$L$6:$M$13,2,FALSE))</f>
        <v/>
      </c>
      <c r="N108" s="72"/>
      <c r="O108" s="72"/>
      <c r="P108" s="179"/>
      <c r="Q108" s="72"/>
      <c r="R108" s="73" t="str">
        <f>IF(Q108="","",VLOOKUP(Q108,競技・大会一覧!$L$6:$M$14,2,FALSE))</f>
        <v/>
      </c>
      <c r="S108" s="59"/>
      <c r="U108" s="91" t="str">
        <f t="shared" ref="U108:U139" si="41">IF(D108="","",D108&amp;"　"&amp;E108)</f>
        <v/>
      </c>
      <c r="V108" s="90" t="str">
        <f t="shared" ref="V108:V139" si="42">IF(C108="","",$K$3*10000+C108)</f>
        <v/>
      </c>
      <c r="W108" s="90" t="str">
        <f t="shared" ref="W108:W139" si="43">IF(C108="","",$K$3)</f>
        <v/>
      </c>
      <c r="Y108" s="84" t="str">
        <f t="shared" ref="Y108:Y139" si="44">IF(B108="","",B108)</f>
        <v/>
      </c>
      <c r="Z108" s="84" t="str">
        <f t="shared" ref="Z108:Z139" si="45">IF(C108="","",C108)</f>
        <v/>
      </c>
      <c r="AA108" s="84" t="str">
        <f t="shared" ref="AA108:AA139" si="46">IF(D108="","",D108&amp;"　"&amp;E108)</f>
        <v/>
      </c>
      <c r="AB108" s="90" t="str">
        <f t="shared" si="37"/>
        <v/>
      </c>
      <c r="AC108" s="84" t="str">
        <f t="shared" ref="AC108:AC139" si="47">IF(F108="","",F108&amp;" "&amp;G108)</f>
        <v/>
      </c>
      <c r="AD108" s="84" t="str">
        <f t="shared" si="38"/>
        <v/>
      </c>
      <c r="AE108" s="90" t="str">
        <f t="shared" ref="AE108:AE139" si="48">IF(H108="","",IF(H108="男","1","2"))</f>
        <v/>
      </c>
      <c r="AF108" s="90" t="str">
        <f t="shared" ref="AF108:AF139" si="49">IF(I108="","",I108)</f>
        <v/>
      </c>
      <c r="AK108" s="90" t="str">
        <f>IF(J108="","",IF(H108="男",VLOOKUP(J108,競技・大会一覧!$A$4:$B$12,2,FALSE),VLOOKUP(J108,競技・大会一覧!$F$4:$G$12,2,FALSE)))</f>
        <v/>
      </c>
      <c r="AL108" s="90" t="str">
        <f t="shared" ref="AL108:AL139" si="50">IF(K108="","",K108)</f>
        <v/>
      </c>
      <c r="AM108" s="90" t="str">
        <f t="shared" si="39"/>
        <v/>
      </c>
      <c r="AN108" s="90" t="str">
        <f>IF(H108="","",IF(H108="男",VLOOKUP(AK108,競技・大会一覧!$B$4:$D$12,3,FALSE),VLOOKUP(AK108,競技・大会一覧!$G$4:$I$12,3,FALSE)))</f>
        <v/>
      </c>
      <c r="AO108" s="90" t="str">
        <f>IF(N108="","",VLOOKUP(N108,競技・大会一覧!$A$15:$B$18,2,FALSE))</f>
        <v/>
      </c>
      <c r="AP108" s="90" t="str">
        <f t="shared" ref="AP108:AP139" si="51">IF(P108="","",P108)</f>
        <v/>
      </c>
      <c r="AQ108" s="90" t="str">
        <f t="shared" si="40"/>
        <v/>
      </c>
      <c r="AR108" s="90" t="str">
        <f>IF(AO108="","",VLOOKUP(AO108,競技・大会一覧!$B$15:$D$18,3,FALSE))</f>
        <v/>
      </c>
    </row>
    <row r="109" spans="1:44" ht="20.25" customHeight="1" x14ac:dyDescent="0.15">
      <c r="A109" s="70">
        <v>98</v>
      </c>
      <c r="B109" s="71"/>
      <c r="C109" s="72"/>
      <c r="D109" s="72"/>
      <c r="E109" s="72"/>
      <c r="F109" s="72"/>
      <c r="G109" s="72"/>
      <c r="H109" s="72"/>
      <c r="I109" s="72"/>
      <c r="J109" s="72"/>
      <c r="K109" s="179"/>
      <c r="L109" s="72"/>
      <c r="M109" s="72" t="str">
        <f>IF(L109="","",VLOOKUP(L109,競技・大会一覧!$L$6:$M$13,2,FALSE))</f>
        <v/>
      </c>
      <c r="N109" s="72"/>
      <c r="O109" s="72"/>
      <c r="P109" s="179"/>
      <c r="Q109" s="72"/>
      <c r="R109" s="73" t="str">
        <f>IF(Q109="","",VLOOKUP(Q109,競技・大会一覧!$L$6:$M$14,2,FALSE))</f>
        <v/>
      </c>
      <c r="S109" s="59"/>
      <c r="U109" s="91" t="str">
        <f t="shared" si="41"/>
        <v/>
      </c>
      <c r="V109" s="90" t="str">
        <f t="shared" si="42"/>
        <v/>
      </c>
      <c r="W109" s="90" t="str">
        <f t="shared" si="43"/>
        <v/>
      </c>
      <c r="Y109" s="84" t="str">
        <f t="shared" si="44"/>
        <v/>
      </c>
      <c r="Z109" s="84" t="str">
        <f t="shared" si="45"/>
        <v/>
      </c>
      <c r="AA109" s="84" t="str">
        <f t="shared" si="46"/>
        <v/>
      </c>
      <c r="AB109" s="90" t="str">
        <f t="shared" si="37"/>
        <v/>
      </c>
      <c r="AC109" s="84" t="str">
        <f t="shared" si="47"/>
        <v/>
      </c>
      <c r="AD109" s="84" t="str">
        <f t="shared" si="38"/>
        <v/>
      </c>
      <c r="AE109" s="90" t="str">
        <f t="shared" si="48"/>
        <v/>
      </c>
      <c r="AF109" s="90" t="str">
        <f t="shared" si="49"/>
        <v/>
      </c>
      <c r="AK109" s="90" t="str">
        <f>IF(J109="","",IF(H109="男",VLOOKUP(J109,競技・大会一覧!$A$4:$B$12,2,FALSE),VLOOKUP(J109,競技・大会一覧!$F$4:$G$12,2,FALSE)))</f>
        <v/>
      </c>
      <c r="AL109" s="90" t="str">
        <f t="shared" si="50"/>
        <v/>
      </c>
      <c r="AM109" s="90" t="str">
        <f t="shared" si="39"/>
        <v/>
      </c>
      <c r="AN109" s="90" t="str">
        <f>IF(H109="","",IF(H109="男",VLOOKUP(AK109,競技・大会一覧!$B$4:$D$12,3,FALSE),VLOOKUP(AK109,競技・大会一覧!$G$4:$I$12,3,FALSE)))</f>
        <v/>
      </c>
      <c r="AO109" s="90" t="str">
        <f>IF(N109="","",VLOOKUP(N109,競技・大会一覧!$A$15:$B$18,2,FALSE))</f>
        <v/>
      </c>
      <c r="AP109" s="90" t="str">
        <f t="shared" si="51"/>
        <v/>
      </c>
      <c r="AQ109" s="90" t="str">
        <f t="shared" si="40"/>
        <v/>
      </c>
      <c r="AR109" s="90" t="str">
        <f>IF(AO109="","",VLOOKUP(AO109,競技・大会一覧!$B$15:$D$18,3,FALSE))</f>
        <v/>
      </c>
    </row>
    <row r="110" spans="1:44" ht="20.25" customHeight="1" x14ac:dyDescent="0.15">
      <c r="A110" s="70">
        <v>99</v>
      </c>
      <c r="B110" s="71"/>
      <c r="C110" s="72"/>
      <c r="D110" s="72"/>
      <c r="E110" s="72"/>
      <c r="F110" s="72"/>
      <c r="G110" s="72"/>
      <c r="H110" s="72"/>
      <c r="I110" s="72"/>
      <c r="J110" s="72"/>
      <c r="K110" s="179"/>
      <c r="L110" s="72"/>
      <c r="M110" s="72" t="str">
        <f>IF(L110="","",VLOOKUP(L110,競技・大会一覧!$L$6:$M$13,2,FALSE))</f>
        <v/>
      </c>
      <c r="N110" s="72"/>
      <c r="O110" s="72"/>
      <c r="P110" s="179"/>
      <c r="Q110" s="72"/>
      <c r="R110" s="73" t="str">
        <f>IF(Q110="","",VLOOKUP(Q110,競技・大会一覧!$L$6:$M$14,2,FALSE))</f>
        <v/>
      </c>
      <c r="S110" s="59"/>
      <c r="U110" s="91" t="str">
        <f t="shared" si="41"/>
        <v/>
      </c>
      <c r="V110" s="90" t="str">
        <f t="shared" si="42"/>
        <v/>
      </c>
      <c r="W110" s="90" t="str">
        <f t="shared" si="43"/>
        <v/>
      </c>
      <c r="Y110" s="84" t="str">
        <f t="shared" si="44"/>
        <v/>
      </c>
      <c r="Z110" s="84" t="str">
        <f t="shared" si="45"/>
        <v/>
      </c>
      <c r="AA110" s="84" t="str">
        <f t="shared" si="46"/>
        <v/>
      </c>
      <c r="AB110" s="90" t="str">
        <f t="shared" si="37"/>
        <v/>
      </c>
      <c r="AC110" s="84" t="str">
        <f t="shared" si="47"/>
        <v/>
      </c>
      <c r="AD110" s="84" t="str">
        <f t="shared" si="38"/>
        <v/>
      </c>
      <c r="AE110" s="90" t="str">
        <f t="shared" si="48"/>
        <v/>
      </c>
      <c r="AF110" s="90" t="str">
        <f t="shared" si="49"/>
        <v/>
      </c>
      <c r="AK110" s="90" t="str">
        <f>IF(J110="","",IF(H110="男",VLOOKUP(J110,競技・大会一覧!$A$4:$B$12,2,FALSE),VLOOKUP(J110,競技・大会一覧!$F$4:$G$12,2,FALSE)))</f>
        <v/>
      </c>
      <c r="AL110" s="90" t="str">
        <f t="shared" si="50"/>
        <v/>
      </c>
      <c r="AM110" s="90" t="str">
        <f t="shared" si="39"/>
        <v/>
      </c>
      <c r="AN110" s="90" t="str">
        <f>IF(H110="","",IF(H110="男",VLOOKUP(AK110,競技・大会一覧!$B$4:$D$12,3,FALSE),VLOOKUP(AK110,競技・大会一覧!$G$4:$I$12,3,FALSE)))</f>
        <v/>
      </c>
      <c r="AO110" s="90" t="str">
        <f>IF(N110="","",VLOOKUP(N110,競技・大会一覧!$A$15:$B$18,2,FALSE))</f>
        <v/>
      </c>
      <c r="AP110" s="90" t="str">
        <f t="shared" si="51"/>
        <v/>
      </c>
      <c r="AQ110" s="90" t="str">
        <f t="shared" si="40"/>
        <v/>
      </c>
      <c r="AR110" s="90" t="str">
        <f>IF(AO110="","",VLOOKUP(AO110,競技・大会一覧!$B$15:$D$18,3,FALSE))</f>
        <v/>
      </c>
    </row>
    <row r="111" spans="1:44" ht="20.25" customHeight="1" x14ac:dyDescent="0.15">
      <c r="A111" s="70">
        <v>100</v>
      </c>
      <c r="B111" s="71"/>
      <c r="C111" s="72"/>
      <c r="D111" s="72"/>
      <c r="E111" s="72"/>
      <c r="F111" s="72"/>
      <c r="G111" s="72"/>
      <c r="H111" s="72"/>
      <c r="I111" s="72"/>
      <c r="J111" s="72"/>
      <c r="K111" s="179"/>
      <c r="L111" s="72"/>
      <c r="M111" s="72" t="str">
        <f>IF(L111="","",VLOOKUP(L111,競技・大会一覧!$L$6:$M$13,2,FALSE))</f>
        <v/>
      </c>
      <c r="N111" s="72"/>
      <c r="O111" s="72"/>
      <c r="P111" s="179"/>
      <c r="Q111" s="72"/>
      <c r="R111" s="73" t="str">
        <f>IF(Q111="","",VLOOKUP(Q111,競技・大会一覧!$L$6:$M$14,2,FALSE))</f>
        <v/>
      </c>
      <c r="S111" s="59"/>
      <c r="U111" s="91" t="str">
        <f t="shared" si="41"/>
        <v/>
      </c>
      <c r="V111" s="90" t="str">
        <f t="shared" si="42"/>
        <v/>
      </c>
      <c r="W111" s="90" t="str">
        <f t="shared" si="43"/>
        <v/>
      </c>
      <c r="Y111" s="84" t="str">
        <f t="shared" si="44"/>
        <v/>
      </c>
      <c r="Z111" s="84" t="str">
        <f t="shared" si="45"/>
        <v/>
      </c>
      <c r="AA111" s="84" t="str">
        <f t="shared" si="46"/>
        <v/>
      </c>
      <c r="AB111" s="90" t="str">
        <f t="shared" si="37"/>
        <v/>
      </c>
      <c r="AC111" s="84" t="str">
        <f t="shared" si="47"/>
        <v/>
      </c>
      <c r="AD111" s="84" t="str">
        <f t="shared" si="38"/>
        <v/>
      </c>
      <c r="AE111" s="90" t="str">
        <f t="shared" si="48"/>
        <v/>
      </c>
      <c r="AF111" s="90" t="str">
        <f t="shared" si="49"/>
        <v/>
      </c>
      <c r="AK111" s="90" t="str">
        <f>IF(J111="","",IF(H111="男",VLOOKUP(J111,競技・大会一覧!$A$4:$B$12,2,FALSE),VLOOKUP(J111,競技・大会一覧!$F$4:$G$12,2,FALSE)))</f>
        <v/>
      </c>
      <c r="AL111" s="90" t="str">
        <f t="shared" si="50"/>
        <v/>
      </c>
      <c r="AM111" s="90" t="str">
        <f t="shared" si="39"/>
        <v/>
      </c>
      <c r="AN111" s="90" t="str">
        <f>IF(H111="","",IF(H111="男",VLOOKUP(AK111,競技・大会一覧!$B$4:$D$12,3,FALSE),VLOOKUP(AK111,競技・大会一覧!$G$4:$I$12,3,FALSE)))</f>
        <v/>
      </c>
      <c r="AO111" s="90" t="str">
        <f>IF(N111="","",VLOOKUP(N111,競技・大会一覧!$A$15:$B$18,2,FALSE))</f>
        <v/>
      </c>
      <c r="AP111" s="90" t="str">
        <f t="shared" si="51"/>
        <v/>
      </c>
      <c r="AQ111" s="90" t="str">
        <f t="shared" si="40"/>
        <v/>
      </c>
      <c r="AR111" s="90" t="str">
        <f>IF(AO111="","",VLOOKUP(AO111,競技・大会一覧!$B$15:$D$18,3,FALSE))</f>
        <v/>
      </c>
    </row>
    <row r="112" spans="1:44" ht="20.25" customHeight="1" x14ac:dyDescent="0.15">
      <c r="A112" s="70">
        <v>101</v>
      </c>
      <c r="B112" s="71"/>
      <c r="C112" s="72"/>
      <c r="D112" s="72"/>
      <c r="E112" s="72"/>
      <c r="F112" s="72"/>
      <c r="G112" s="72"/>
      <c r="H112" s="72"/>
      <c r="I112" s="72"/>
      <c r="J112" s="72"/>
      <c r="K112" s="179"/>
      <c r="L112" s="72"/>
      <c r="M112" s="72" t="str">
        <f>IF(L112="","",VLOOKUP(L112,競技・大会一覧!$L$6:$M$13,2,FALSE))</f>
        <v/>
      </c>
      <c r="N112" s="72"/>
      <c r="O112" s="72"/>
      <c r="P112" s="179"/>
      <c r="Q112" s="72"/>
      <c r="R112" s="73" t="str">
        <f>IF(Q112="","",VLOOKUP(Q112,競技・大会一覧!$L$6:$M$14,2,FALSE))</f>
        <v/>
      </c>
      <c r="S112" s="59"/>
      <c r="U112" s="91" t="str">
        <f t="shared" si="41"/>
        <v/>
      </c>
      <c r="V112" s="90" t="str">
        <f t="shared" si="42"/>
        <v/>
      </c>
      <c r="W112" s="90" t="str">
        <f t="shared" si="43"/>
        <v/>
      </c>
      <c r="Y112" s="84" t="str">
        <f t="shared" si="44"/>
        <v/>
      </c>
      <c r="Z112" s="84" t="str">
        <f t="shared" si="45"/>
        <v/>
      </c>
      <c r="AA112" s="84" t="str">
        <f t="shared" si="46"/>
        <v/>
      </c>
      <c r="AB112" s="90" t="str">
        <f t="shared" si="37"/>
        <v/>
      </c>
      <c r="AC112" s="84" t="str">
        <f t="shared" si="47"/>
        <v/>
      </c>
      <c r="AD112" s="84" t="str">
        <f t="shared" si="38"/>
        <v/>
      </c>
      <c r="AE112" s="90" t="str">
        <f t="shared" si="48"/>
        <v/>
      </c>
      <c r="AF112" s="90" t="str">
        <f t="shared" si="49"/>
        <v/>
      </c>
      <c r="AK112" s="90" t="str">
        <f>IF(J112="","",IF(H112="男",VLOOKUP(J112,競技・大会一覧!$A$4:$B$12,2,FALSE),VLOOKUP(J112,競技・大会一覧!$F$4:$G$12,2,FALSE)))</f>
        <v/>
      </c>
      <c r="AL112" s="90" t="str">
        <f t="shared" si="50"/>
        <v/>
      </c>
      <c r="AM112" s="90" t="str">
        <f t="shared" si="39"/>
        <v/>
      </c>
      <c r="AN112" s="90" t="str">
        <f>IF(H112="","",IF(H112="男",VLOOKUP(AK112,競技・大会一覧!$B$4:$D$12,3,FALSE),VLOOKUP(AK112,競技・大会一覧!$G$4:$I$12,3,FALSE)))</f>
        <v/>
      </c>
      <c r="AO112" s="90" t="str">
        <f>IF(N112="","",VLOOKUP(N112,競技・大会一覧!$A$15:$B$18,2,FALSE))</f>
        <v/>
      </c>
      <c r="AP112" s="90" t="str">
        <f t="shared" si="51"/>
        <v/>
      </c>
      <c r="AQ112" s="90" t="str">
        <f t="shared" si="40"/>
        <v/>
      </c>
      <c r="AR112" s="90" t="str">
        <f>IF(AO112="","",VLOOKUP(AO112,競技・大会一覧!$B$15:$D$18,3,FALSE))</f>
        <v/>
      </c>
    </row>
    <row r="113" spans="1:44" ht="20.25" customHeight="1" x14ac:dyDescent="0.15">
      <c r="A113" s="70">
        <v>102</v>
      </c>
      <c r="B113" s="71"/>
      <c r="C113" s="72"/>
      <c r="D113" s="72"/>
      <c r="E113" s="72"/>
      <c r="F113" s="72"/>
      <c r="G113" s="72"/>
      <c r="H113" s="72"/>
      <c r="I113" s="72"/>
      <c r="J113" s="72"/>
      <c r="K113" s="179"/>
      <c r="L113" s="72"/>
      <c r="M113" s="72" t="str">
        <f>IF(L113="","",VLOOKUP(L113,競技・大会一覧!$L$6:$M$13,2,FALSE))</f>
        <v/>
      </c>
      <c r="N113" s="72"/>
      <c r="O113" s="72"/>
      <c r="P113" s="179"/>
      <c r="Q113" s="72"/>
      <c r="R113" s="73" t="str">
        <f>IF(Q113="","",VLOOKUP(Q113,競技・大会一覧!$L$6:$M$14,2,FALSE))</f>
        <v/>
      </c>
      <c r="S113" s="59"/>
      <c r="U113" s="91" t="str">
        <f t="shared" si="41"/>
        <v/>
      </c>
      <c r="V113" s="90" t="str">
        <f t="shared" si="42"/>
        <v/>
      </c>
      <c r="W113" s="90" t="str">
        <f t="shared" si="43"/>
        <v/>
      </c>
      <c r="Y113" s="84" t="str">
        <f t="shared" si="44"/>
        <v/>
      </c>
      <c r="Z113" s="84" t="str">
        <f t="shared" si="45"/>
        <v/>
      </c>
      <c r="AA113" s="84" t="str">
        <f t="shared" si="46"/>
        <v/>
      </c>
      <c r="AB113" s="90" t="str">
        <f t="shared" si="37"/>
        <v/>
      </c>
      <c r="AC113" s="84" t="str">
        <f t="shared" si="47"/>
        <v/>
      </c>
      <c r="AD113" s="84" t="str">
        <f t="shared" si="38"/>
        <v/>
      </c>
      <c r="AE113" s="90" t="str">
        <f t="shared" si="48"/>
        <v/>
      </c>
      <c r="AF113" s="90" t="str">
        <f t="shared" si="49"/>
        <v/>
      </c>
      <c r="AK113" s="90" t="str">
        <f>IF(J113="","",IF(H113="男",VLOOKUP(J113,競技・大会一覧!$A$4:$B$12,2,FALSE),VLOOKUP(J113,競技・大会一覧!$F$4:$G$12,2,FALSE)))</f>
        <v/>
      </c>
      <c r="AL113" s="90" t="str">
        <f t="shared" si="50"/>
        <v/>
      </c>
      <c r="AM113" s="90" t="str">
        <f t="shared" si="39"/>
        <v/>
      </c>
      <c r="AN113" s="90" t="str">
        <f>IF(H113="","",IF(H113="男",VLOOKUP(AK113,競技・大会一覧!$B$4:$D$12,3,FALSE),VLOOKUP(AK113,競技・大会一覧!$G$4:$I$12,3,FALSE)))</f>
        <v/>
      </c>
      <c r="AO113" s="90" t="str">
        <f>IF(N113="","",VLOOKUP(N113,競技・大会一覧!$A$15:$B$18,2,FALSE))</f>
        <v/>
      </c>
      <c r="AP113" s="90" t="str">
        <f t="shared" si="51"/>
        <v/>
      </c>
      <c r="AQ113" s="90" t="str">
        <f t="shared" si="40"/>
        <v/>
      </c>
      <c r="AR113" s="90" t="str">
        <f>IF(AO113="","",VLOOKUP(AO113,競技・大会一覧!$B$15:$D$18,3,FALSE))</f>
        <v/>
      </c>
    </row>
    <row r="114" spans="1:44" ht="20.25" customHeight="1" x14ac:dyDescent="0.15">
      <c r="A114" s="70">
        <v>103</v>
      </c>
      <c r="B114" s="71"/>
      <c r="C114" s="72"/>
      <c r="D114" s="72"/>
      <c r="E114" s="72"/>
      <c r="F114" s="72"/>
      <c r="G114" s="72"/>
      <c r="H114" s="72"/>
      <c r="I114" s="72"/>
      <c r="J114" s="72"/>
      <c r="K114" s="179"/>
      <c r="L114" s="72"/>
      <c r="M114" s="72" t="str">
        <f>IF(L114="","",VLOOKUP(L114,競技・大会一覧!$L$6:$M$13,2,FALSE))</f>
        <v/>
      </c>
      <c r="N114" s="72"/>
      <c r="O114" s="72"/>
      <c r="P114" s="179"/>
      <c r="Q114" s="72"/>
      <c r="R114" s="73" t="str">
        <f>IF(Q114="","",VLOOKUP(Q114,競技・大会一覧!$L$6:$M$14,2,FALSE))</f>
        <v/>
      </c>
      <c r="S114" s="59"/>
      <c r="U114" s="91" t="str">
        <f t="shared" si="41"/>
        <v/>
      </c>
      <c r="V114" s="90" t="str">
        <f t="shared" si="42"/>
        <v/>
      </c>
      <c r="W114" s="90" t="str">
        <f t="shared" si="43"/>
        <v/>
      </c>
      <c r="Y114" s="84" t="str">
        <f t="shared" si="44"/>
        <v/>
      </c>
      <c r="Z114" s="84" t="str">
        <f t="shared" si="45"/>
        <v/>
      </c>
      <c r="AA114" s="84" t="str">
        <f t="shared" si="46"/>
        <v/>
      </c>
      <c r="AB114" s="90" t="str">
        <f t="shared" si="37"/>
        <v/>
      </c>
      <c r="AC114" s="84" t="str">
        <f t="shared" si="47"/>
        <v/>
      </c>
      <c r="AD114" s="84" t="str">
        <f t="shared" si="38"/>
        <v/>
      </c>
      <c r="AE114" s="90" t="str">
        <f t="shared" si="48"/>
        <v/>
      </c>
      <c r="AF114" s="90" t="str">
        <f t="shared" si="49"/>
        <v/>
      </c>
      <c r="AK114" s="90" t="str">
        <f>IF(J114="","",IF(H114="男",VLOOKUP(J114,競技・大会一覧!$A$4:$B$12,2,FALSE),VLOOKUP(J114,競技・大会一覧!$F$4:$G$12,2,FALSE)))</f>
        <v/>
      </c>
      <c r="AL114" s="90" t="str">
        <f t="shared" si="50"/>
        <v/>
      </c>
      <c r="AM114" s="90" t="str">
        <f t="shared" si="39"/>
        <v/>
      </c>
      <c r="AN114" s="90" t="str">
        <f>IF(H114="","",IF(H114="男",VLOOKUP(AK114,競技・大会一覧!$B$4:$D$12,3,FALSE),VLOOKUP(AK114,競技・大会一覧!$G$4:$I$12,3,FALSE)))</f>
        <v/>
      </c>
      <c r="AO114" s="90" t="str">
        <f>IF(N114="","",VLOOKUP(N114,競技・大会一覧!$A$15:$B$18,2,FALSE))</f>
        <v/>
      </c>
      <c r="AP114" s="90" t="str">
        <f t="shared" si="51"/>
        <v/>
      </c>
      <c r="AQ114" s="90" t="str">
        <f t="shared" si="40"/>
        <v/>
      </c>
      <c r="AR114" s="90" t="str">
        <f>IF(AO114="","",VLOOKUP(AO114,競技・大会一覧!$B$15:$D$18,3,FALSE))</f>
        <v/>
      </c>
    </row>
    <row r="115" spans="1:44" ht="20.25" customHeight="1" x14ac:dyDescent="0.15">
      <c r="A115" s="70">
        <v>104</v>
      </c>
      <c r="B115" s="71"/>
      <c r="C115" s="72"/>
      <c r="D115" s="72"/>
      <c r="E115" s="72"/>
      <c r="F115" s="72"/>
      <c r="G115" s="72"/>
      <c r="H115" s="72"/>
      <c r="I115" s="72"/>
      <c r="J115" s="72"/>
      <c r="K115" s="179"/>
      <c r="L115" s="72"/>
      <c r="M115" s="72" t="str">
        <f>IF(L115="","",VLOOKUP(L115,競技・大会一覧!$L$6:$M$13,2,FALSE))</f>
        <v/>
      </c>
      <c r="N115" s="72"/>
      <c r="O115" s="72"/>
      <c r="P115" s="179"/>
      <c r="Q115" s="72"/>
      <c r="R115" s="73" t="str">
        <f>IF(Q115="","",VLOOKUP(Q115,競技・大会一覧!$L$6:$M$14,2,FALSE))</f>
        <v/>
      </c>
      <c r="S115" s="59"/>
      <c r="U115" s="91" t="str">
        <f t="shared" si="41"/>
        <v/>
      </c>
      <c r="V115" s="90" t="str">
        <f t="shared" si="42"/>
        <v/>
      </c>
      <c r="W115" s="90" t="str">
        <f t="shared" si="43"/>
        <v/>
      </c>
      <c r="Y115" s="84" t="str">
        <f t="shared" si="44"/>
        <v/>
      </c>
      <c r="Z115" s="84" t="str">
        <f t="shared" si="45"/>
        <v/>
      </c>
      <c r="AA115" s="84" t="str">
        <f t="shared" si="46"/>
        <v/>
      </c>
      <c r="AB115" s="90" t="str">
        <f t="shared" si="37"/>
        <v/>
      </c>
      <c r="AC115" s="84" t="str">
        <f t="shared" si="47"/>
        <v/>
      </c>
      <c r="AD115" s="84" t="str">
        <f t="shared" si="38"/>
        <v/>
      </c>
      <c r="AE115" s="90" t="str">
        <f t="shared" si="48"/>
        <v/>
      </c>
      <c r="AF115" s="90" t="str">
        <f t="shared" si="49"/>
        <v/>
      </c>
      <c r="AK115" s="90" t="str">
        <f>IF(J115="","",IF(H115="男",VLOOKUP(J115,競技・大会一覧!$A$4:$B$12,2,FALSE),VLOOKUP(J115,競技・大会一覧!$F$4:$G$12,2,FALSE)))</f>
        <v/>
      </c>
      <c r="AL115" s="90" t="str">
        <f t="shared" si="50"/>
        <v/>
      </c>
      <c r="AM115" s="90" t="str">
        <f t="shared" si="39"/>
        <v/>
      </c>
      <c r="AN115" s="90" t="str">
        <f>IF(H115="","",IF(H115="男",VLOOKUP(AK115,競技・大会一覧!$B$4:$D$12,3,FALSE),VLOOKUP(AK115,競技・大会一覧!$G$4:$I$12,3,FALSE)))</f>
        <v/>
      </c>
      <c r="AO115" s="90" t="str">
        <f>IF(N115="","",VLOOKUP(N115,競技・大会一覧!$A$15:$B$18,2,FALSE))</f>
        <v/>
      </c>
      <c r="AP115" s="90" t="str">
        <f t="shared" si="51"/>
        <v/>
      </c>
      <c r="AQ115" s="90" t="str">
        <f t="shared" si="40"/>
        <v/>
      </c>
      <c r="AR115" s="90" t="str">
        <f>IF(AO115="","",VLOOKUP(AO115,競技・大会一覧!$B$15:$D$18,3,FALSE))</f>
        <v/>
      </c>
    </row>
    <row r="116" spans="1:44" ht="20.25" customHeight="1" x14ac:dyDescent="0.15">
      <c r="A116" s="70">
        <v>105</v>
      </c>
      <c r="B116" s="71"/>
      <c r="C116" s="72"/>
      <c r="D116" s="72"/>
      <c r="E116" s="72"/>
      <c r="F116" s="72"/>
      <c r="G116" s="72"/>
      <c r="H116" s="72"/>
      <c r="I116" s="72"/>
      <c r="J116" s="72"/>
      <c r="K116" s="179"/>
      <c r="L116" s="72"/>
      <c r="M116" s="72" t="str">
        <f>IF(L116="","",VLOOKUP(L116,競技・大会一覧!$L$6:$M$13,2,FALSE))</f>
        <v/>
      </c>
      <c r="N116" s="72"/>
      <c r="O116" s="72"/>
      <c r="P116" s="179"/>
      <c r="Q116" s="72"/>
      <c r="R116" s="73" t="str">
        <f>IF(Q116="","",VLOOKUP(Q116,競技・大会一覧!$L$6:$M$14,2,FALSE))</f>
        <v/>
      </c>
      <c r="S116" s="59"/>
      <c r="U116" s="91" t="str">
        <f t="shared" si="41"/>
        <v/>
      </c>
      <c r="V116" s="90" t="str">
        <f t="shared" si="42"/>
        <v/>
      </c>
      <c r="W116" s="90" t="str">
        <f t="shared" si="43"/>
        <v/>
      </c>
      <c r="Y116" s="84" t="str">
        <f t="shared" si="44"/>
        <v/>
      </c>
      <c r="Z116" s="84" t="str">
        <f t="shared" si="45"/>
        <v/>
      </c>
      <c r="AA116" s="84" t="str">
        <f t="shared" si="46"/>
        <v/>
      </c>
      <c r="AB116" s="90" t="str">
        <f t="shared" si="37"/>
        <v/>
      </c>
      <c r="AC116" s="84" t="str">
        <f t="shared" si="47"/>
        <v/>
      </c>
      <c r="AD116" s="84" t="str">
        <f t="shared" si="38"/>
        <v/>
      </c>
      <c r="AE116" s="90" t="str">
        <f t="shared" si="48"/>
        <v/>
      </c>
      <c r="AF116" s="90" t="str">
        <f t="shared" si="49"/>
        <v/>
      </c>
      <c r="AK116" s="90" t="str">
        <f>IF(J116="","",IF(H116="男",VLOOKUP(J116,競技・大会一覧!$A$4:$B$12,2,FALSE),VLOOKUP(J116,競技・大会一覧!$F$4:$G$12,2,FALSE)))</f>
        <v/>
      </c>
      <c r="AL116" s="90" t="str">
        <f t="shared" si="50"/>
        <v/>
      </c>
      <c r="AM116" s="90" t="str">
        <f t="shared" si="39"/>
        <v/>
      </c>
      <c r="AN116" s="90" t="str">
        <f>IF(H116="","",IF(H116="男",VLOOKUP(AK116,競技・大会一覧!$B$4:$D$12,3,FALSE),VLOOKUP(AK116,競技・大会一覧!$G$4:$I$12,3,FALSE)))</f>
        <v/>
      </c>
      <c r="AO116" s="90" t="str">
        <f>IF(N116="","",VLOOKUP(N116,競技・大会一覧!$A$15:$B$18,2,FALSE))</f>
        <v/>
      </c>
      <c r="AP116" s="90" t="str">
        <f t="shared" si="51"/>
        <v/>
      </c>
      <c r="AQ116" s="90" t="str">
        <f t="shared" si="40"/>
        <v/>
      </c>
      <c r="AR116" s="90" t="str">
        <f>IF(AO116="","",VLOOKUP(AO116,競技・大会一覧!$B$15:$D$18,3,FALSE))</f>
        <v/>
      </c>
    </row>
    <row r="117" spans="1:44" ht="20.25" customHeight="1" x14ac:dyDescent="0.15">
      <c r="A117" s="70">
        <v>106</v>
      </c>
      <c r="B117" s="71"/>
      <c r="C117" s="72"/>
      <c r="D117" s="72"/>
      <c r="E117" s="72"/>
      <c r="F117" s="72"/>
      <c r="G117" s="72"/>
      <c r="H117" s="72"/>
      <c r="I117" s="72"/>
      <c r="J117" s="72"/>
      <c r="K117" s="179"/>
      <c r="L117" s="72"/>
      <c r="M117" s="72" t="str">
        <f>IF(L117="","",VLOOKUP(L117,競技・大会一覧!$L$6:$M$13,2,FALSE))</f>
        <v/>
      </c>
      <c r="N117" s="72"/>
      <c r="O117" s="72"/>
      <c r="P117" s="179"/>
      <c r="Q117" s="72"/>
      <c r="R117" s="73" t="str">
        <f>IF(Q117="","",VLOOKUP(Q117,競技・大会一覧!$L$6:$M$14,2,FALSE))</f>
        <v/>
      </c>
      <c r="S117" s="59"/>
      <c r="U117" s="91" t="str">
        <f t="shared" si="41"/>
        <v/>
      </c>
      <c r="V117" s="90" t="str">
        <f t="shared" si="42"/>
        <v/>
      </c>
      <c r="W117" s="90" t="str">
        <f t="shared" si="43"/>
        <v/>
      </c>
      <c r="Y117" s="84" t="str">
        <f t="shared" si="44"/>
        <v/>
      </c>
      <c r="Z117" s="84" t="str">
        <f t="shared" si="45"/>
        <v/>
      </c>
      <c r="AA117" s="84" t="str">
        <f t="shared" si="46"/>
        <v/>
      </c>
      <c r="AB117" s="90" t="str">
        <f t="shared" si="37"/>
        <v/>
      </c>
      <c r="AC117" s="84" t="str">
        <f t="shared" si="47"/>
        <v/>
      </c>
      <c r="AD117" s="84" t="str">
        <f t="shared" si="38"/>
        <v/>
      </c>
      <c r="AE117" s="90" t="str">
        <f t="shared" si="48"/>
        <v/>
      </c>
      <c r="AF117" s="90" t="str">
        <f t="shared" si="49"/>
        <v/>
      </c>
      <c r="AK117" s="90" t="str">
        <f>IF(J117="","",IF(H117="男",VLOOKUP(J117,競技・大会一覧!$A$4:$B$12,2,FALSE),VLOOKUP(J117,競技・大会一覧!$F$4:$G$12,2,FALSE)))</f>
        <v/>
      </c>
      <c r="AL117" s="90" t="str">
        <f t="shared" si="50"/>
        <v/>
      </c>
      <c r="AM117" s="90" t="str">
        <f t="shared" si="39"/>
        <v/>
      </c>
      <c r="AN117" s="90" t="str">
        <f>IF(H117="","",IF(H117="男",VLOOKUP(AK117,競技・大会一覧!$B$4:$D$12,3,FALSE),VLOOKUP(AK117,競技・大会一覧!$G$4:$I$12,3,FALSE)))</f>
        <v/>
      </c>
      <c r="AO117" s="90" t="str">
        <f>IF(N117="","",VLOOKUP(N117,競技・大会一覧!$A$15:$B$18,2,FALSE))</f>
        <v/>
      </c>
      <c r="AP117" s="90" t="str">
        <f t="shared" si="51"/>
        <v/>
      </c>
      <c r="AQ117" s="90" t="str">
        <f t="shared" si="40"/>
        <v/>
      </c>
      <c r="AR117" s="90" t="str">
        <f>IF(AO117="","",VLOOKUP(AO117,競技・大会一覧!$B$15:$D$18,3,FALSE))</f>
        <v/>
      </c>
    </row>
    <row r="118" spans="1:44" ht="20.25" customHeight="1" x14ac:dyDescent="0.15">
      <c r="A118" s="70">
        <v>107</v>
      </c>
      <c r="B118" s="71"/>
      <c r="C118" s="72"/>
      <c r="D118" s="72"/>
      <c r="E118" s="72"/>
      <c r="F118" s="72"/>
      <c r="G118" s="72"/>
      <c r="H118" s="72"/>
      <c r="I118" s="72"/>
      <c r="J118" s="72"/>
      <c r="K118" s="179"/>
      <c r="L118" s="72"/>
      <c r="M118" s="72" t="str">
        <f>IF(L118="","",VLOOKUP(L118,競技・大会一覧!$L$6:$M$13,2,FALSE))</f>
        <v/>
      </c>
      <c r="N118" s="72"/>
      <c r="O118" s="72"/>
      <c r="P118" s="179"/>
      <c r="Q118" s="72"/>
      <c r="R118" s="73" t="str">
        <f>IF(Q118="","",VLOOKUP(Q118,競技・大会一覧!$L$6:$M$14,2,FALSE))</f>
        <v/>
      </c>
      <c r="S118" s="59"/>
      <c r="U118" s="91" t="str">
        <f t="shared" si="41"/>
        <v/>
      </c>
      <c r="V118" s="90" t="str">
        <f t="shared" si="42"/>
        <v/>
      </c>
      <c r="W118" s="90" t="str">
        <f t="shared" si="43"/>
        <v/>
      </c>
      <c r="Y118" s="84" t="str">
        <f t="shared" si="44"/>
        <v/>
      </c>
      <c r="Z118" s="84" t="str">
        <f t="shared" si="45"/>
        <v/>
      </c>
      <c r="AA118" s="84" t="str">
        <f t="shared" si="46"/>
        <v/>
      </c>
      <c r="AB118" s="90" t="str">
        <f t="shared" si="37"/>
        <v/>
      </c>
      <c r="AC118" s="84" t="str">
        <f t="shared" si="47"/>
        <v/>
      </c>
      <c r="AD118" s="84" t="str">
        <f t="shared" si="38"/>
        <v/>
      </c>
      <c r="AE118" s="90" t="str">
        <f t="shared" si="48"/>
        <v/>
      </c>
      <c r="AF118" s="90" t="str">
        <f t="shared" si="49"/>
        <v/>
      </c>
      <c r="AK118" s="90" t="str">
        <f>IF(J118="","",IF(H118="男",VLOOKUP(J118,競技・大会一覧!$A$4:$B$12,2,FALSE),VLOOKUP(J118,競技・大会一覧!$F$4:$G$12,2,FALSE)))</f>
        <v/>
      </c>
      <c r="AL118" s="90" t="str">
        <f t="shared" si="50"/>
        <v/>
      </c>
      <c r="AM118" s="90" t="str">
        <f t="shared" si="39"/>
        <v/>
      </c>
      <c r="AN118" s="90" t="str">
        <f>IF(H118="","",IF(H118="男",VLOOKUP(AK118,競技・大会一覧!$B$4:$D$12,3,FALSE),VLOOKUP(AK118,競技・大会一覧!$G$4:$I$12,3,FALSE)))</f>
        <v/>
      </c>
      <c r="AO118" s="90" t="str">
        <f>IF(N118="","",VLOOKUP(N118,競技・大会一覧!$A$15:$B$18,2,FALSE))</f>
        <v/>
      </c>
      <c r="AP118" s="90" t="str">
        <f t="shared" si="51"/>
        <v/>
      </c>
      <c r="AQ118" s="90" t="str">
        <f t="shared" si="40"/>
        <v/>
      </c>
      <c r="AR118" s="90" t="str">
        <f>IF(AO118="","",VLOOKUP(AO118,競技・大会一覧!$B$15:$D$18,3,FALSE))</f>
        <v/>
      </c>
    </row>
    <row r="119" spans="1:44" ht="20.25" customHeight="1" x14ac:dyDescent="0.15">
      <c r="A119" s="70">
        <v>108</v>
      </c>
      <c r="B119" s="71"/>
      <c r="C119" s="72"/>
      <c r="D119" s="72"/>
      <c r="E119" s="72"/>
      <c r="F119" s="72"/>
      <c r="G119" s="72"/>
      <c r="H119" s="72"/>
      <c r="I119" s="72"/>
      <c r="J119" s="72"/>
      <c r="K119" s="179"/>
      <c r="L119" s="72"/>
      <c r="M119" s="72" t="str">
        <f>IF(L119="","",VLOOKUP(L119,競技・大会一覧!$L$6:$M$13,2,FALSE))</f>
        <v/>
      </c>
      <c r="N119" s="72"/>
      <c r="O119" s="72"/>
      <c r="P119" s="179"/>
      <c r="Q119" s="72"/>
      <c r="R119" s="73" t="str">
        <f>IF(Q119="","",VLOOKUP(Q119,競技・大会一覧!$L$6:$M$14,2,FALSE))</f>
        <v/>
      </c>
      <c r="S119" s="59"/>
      <c r="U119" s="91" t="str">
        <f t="shared" si="41"/>
        <v/>
      </c>
      <c r="V119" s="90" t="str">
        <f t="shared" si="42"/>
        <v/>
      </c>
      <c r="W119" s="90" t="str">
        <f t="shared" si="43"/>
        <v/>
      </c>
      <c r="Y119" s="84" t="str">
        <f t="shared" si="44"/>
        <v/>
      </c>
      <c r="Z119" s="84" t="str">
        <f t="shared" si="45"/>
        <v/>
      </c>
      <c r="AA119" s="84" t="str">
        <f t="shared" si="46"/>
        <v/>
      </c>
      <c r="AB119" s="90" t="str">
        <f t="shared" si="37"/>
        <v/>
      </c>
      <c r="AC119" s="84" t="str">
        <f t="shared" si="47"/>
        <v/>
      </c>
      <c r="AD119" s="84" t="str">
        <f t="shared" si="38"/>
        <v/>
      </c>
      <c r="AE119" s="90" t="str">
        <f t="shared" si="48"/>
        <v/>
      </c>
      <c r="AF119" s="90" t="str">
        <f t="shared" si="49"/>
        <v/>
      </c>
      <c r="AK119" s="90" t="str">
        <f>IF(J119="","",IF(H119="男",VLOOKUP(J119,競技・大会一覧!$A$4:$B$12,2,FALSE),VLOOKUP(J119,競技・大会一覧!$F$4:$G$12,2,FALSE)))</f>
        <v/>
      </c>
      <c r="AL119" s="90" t="str">
        <f t="shared" si="50"/>
        <v/>
      </c>
      <c r="AM119" s="90" t="str">
        <f t="shared" si="39"/>
        <v/>
      </c>
      <c r="AN119" s="90" t="str">
        <f>IF(H119="","",IF(H119="男",VLOOKUP(AK119,競技・大会一覧!$B$4:$D$12,3,FALSE),VLOOKUP(AK119,競技・大会一覧!$G$4:$I$12,3,FALSE)))</f>
        <v/>
      </c>
      <c r="AO119" s="90" t="str">
        <f>IF(N119="","",VLOOKUP(N119,競技・大会一覧!$A$15:$B$18,2,FALSE))</f>
        <v/>
      </c>
      <c r="AP119" s="90" t="str">
        <f t="shared" si="51"/>
        <v/>
      </c>
      <c r="AQ119" s="90" t="str">
        <f t="shared" si="40"/>
        <v/>
      </c>
      <c r="AR119" s="90" t="str">
        <f>IF(AO119="","",VLOOKUP(AO119,競技・大会一覧!$B$15:$D$18,3,FALSE))</f>
        <v/>
      </c>
    </row>
    <row r="120" spans="1:44" ht="20.25" customHeight="1" x14ac:dyDescent="0.15">
      <c r="A120" s="70">
        <v>109</v>
      </c>
      <c r="B120" s="71"/>
      <c r="C120" s="72"/>
      <c r="D120" s="72"/>
      <c r="E120" s="72"/>
      <c r="F120" s="72"/>
      <c r="G120" s="72"/>
      <c r="H120" s="72"/>
      <c r="I120" s="72"/>
      <c r="J120" s="72"/>
      <c r="K120" s="179"/>
      <c r="L120" s="72"/>
      <c r="M120" s="72" t="str">
        <f>IF(L120="","",VLOOKUP(L120,競技・大会一覧!$L$6:$M$13,2,FALSE))</f>
        <v/>
      </c>
      <c r="N120" s="72"/>
      <c r="O120" s="72"/>
      <c r="P120" s="179"/>
      <c r="Q120" s="72"/>
      <c r="R120" s="73" t="str">
        <f>IF(Q120="","",VLOOKUP(Q120,競技・大会一覧!$L$6:$M$14,2,FALSE))</f>
        <v/>
      </c>
      <c r="S120" s="59"/>
      <c r="U120" s="91" t="str">
        <f t="shared" si="41"/>
        <v/>
      </c>
      <c r="V120" s="90" t="str">
        <f t="shared" si="42"/>
        <v/>
      </c>
      <c r="W120" s="90" t="str">
        <f t="shared" si="43"/>
        <v/>
      </c>
      <c r="Y120" s="84" t="str">
        <f t="shared" si="44"/>
        <v/>
      </c>
      <c r="Z120" s="84" t="str">
        <f t="shared" si="45"/>
        <v/>
      </c>
      <c r="AA120" s="84" t="str">
        <f t="shared" si="46"/>
        <v/>
      </c>
      <c r="AB120" s="90" t="str">
        <f t="shared" si="37"/>
        <v/>
      </c>
      <c r="AC120" s="84" t="str">
        <f t="shared" si="47"/>
        <v/>
      </c>
      <c r="AD120" s="84" t="str">
        <f t="shared" si="38"/>
        <v/>
      </c>
      <c r="AE120" s="90" t="str">
        <f t="shared" si="48"/>
        <v/>
      </c>
      <c r="AF120" s="90" t="str">
        <f t="shared" si="49"/>
        <v/>
      </c>
      <c r="AK120" s="90" t="str">
        <f>IF(J120="","",IF(H120="男",VLOOKUP(J120,競技・大会一覧!$A$4:$B$12,2,FALSE),VLOOKUP(J120,競技・大会一覧!$F$4:$G$12,2,FALSE)))</f>
        <v/>
      </c>
      <c r="AL120" s="90" t="str">
        <f t="shared" si="50"/>
        <v/>
      </c>
      <c r="AM120" s="90" t="str">
        <f t="shared" si="39"/>
        <v/>
      </c>
      <c r="AN120" s="90" t="str">
        <f>IF(H120="","",IF(H120="男",VLOOKUP(AK120,競技・大会一覧!$B$4:$D$12,3,FALSE),VLOOKUP(AK120,競技・大会一覧!$G$4:$I$12,3,FALSE)))</f>
        <v/>
      </c>
      <c r="AO120" s="90" t="str">
        <f>IF(N120="","",VLOOKUP(N120,競技・大会一覧!$A$15:$B$18,2,FALSE))</f>
        <v/>
      </c>
      <c r="AP120" s="90" t="str">
        <f t="shared" si="51"/>
        <v/>
      </c>
      <c r="AQ120" s="90" t="str">
        <f t="shared" si="40"/>
        <v/>
      </c>
      <c r="AR120" s="90" t="str">
        <f>IF(AO120="","",VLOOKUP(AO120,競技・大会一覧!$B$15:$D$18,3,FALSE))</f>
        <v/>
      </c>
    </row>
    <row r="121" spans="1:44" ht="20.25" customHeight="1" x14ac:dyDescent="0.15">
      <c r="A121" s="70">
        <v>110</v>
      </c>
      <c r="B121" s="71"/>
      <c r="C121" s="72"/>
      <c r="D121" s="72"/>
      <c r="E121" s="72"/>
      <c r="F121" s="72"/>
      <c r="G121" s="72"/>
      <c r="H121" s="72"/>
      <c r="I121" s="72"/>
      <c r="J121" s="72"/>
      <c r="K121" s="179"/>
      <c r="L121" s="72"/>
      <c r="M121" s="72" t="str">
        <f>IF(L121="","",VLOOKUP(L121,競技・大会一覧!$L$6:$M$13,2,FALSE))</f>
        <v/>
      </c>
      <c r="N121" s="72"/>
      <c r="O121" s="72"/>
      <c r="P121" s="179"/>
      <c r="Q121" s="72"/>
      <c r="R121" s="73" t="str">
        <f>IF(Q121="","",VLOOKUP(Q121,競技・大会一覧!$L$6:$M$14,2,FALSE))</f>
        <v/>
      </c>
      <c r="S121" s="59"/>
      <c r="U121" s="91" t="str">
        <f t="shared" si="41"/>
        <v/>
      </c>
      <c r="V121" s="90" t="str">
        <f t="shared" si="42"/>
        <v/>
      </c>
      <c r="W121" s="90" t="str">
        <f t="shared" si="43"/>
        <v/>
      </c>
      <c r="Y121" s="84" t="str">
        <f t="shared" si="44"/>
        <v/>
      </c>
      <c r="Z121" s="84" t="str">
        <f t="shared" si="45"/>
        <v/>
      </c>
      <c r="AA121" s="84" t="str">
        <f t="shared" si="46"/>
        <v/>
      </c>
      <c r="AB121" s="90" t="str">
        <f t="shared" si="37"/>
        <v/>
      </c>
      <c r="AC121" s="84" t="str">
        <f t="shared" si="47"/>
        <v/>
      </c>
      <c r="AD121" s="84" t="str">
        <f t="shared" si="38"/>
        <v/>
      </c>
      <c r="AE121" s="90" t="str">
        <f t="shared" si="48"/>
        <v/>
      </c>
      <c r="AF121" s="90" t="str">
        <f t="shared" si="49"/>
        <v/>
      </c>
      <c r="AK121" s="90" t="str">
        <f>IF(J121="","",IF(H121="男",VLOOKUP(J121,競技・大会一覧!$A$4:$B$12,2,FALSE),VLOOKUP(J121,競技・大会一覧!$F$4:$G$12,2,FALSE)))</f>
        <v/>
      </c>
      <c r="AL121" s="90" t="str">
        <f t="shared" si="50"/>
        <v/>
      </c>
      <c r="AM121" s="90" t="str">
        <f t="shared" si="39"/>
        <v/>
      </c>
      <c r="AN121" s="90" t="str">
        <f>IF(H121="","",IF(H121="男",VLOOKUP(AK121,競技・大会一覧!$B$4:$D$12,3,FALSE),VLOOKUP(AK121,競技・大会一覧!$G$4:$I$12,3,FALSE)))</f>
        <v/>
      </c>
      <c r="AO121" s="90" t="str">
        <f>IF(N121="","",VLOOKUP(N121,競技・大会一覧!$A$15:$B$18,2,FALSE))</f>
        <v/>
      </c>
      <c r="AP121" s="90" t="str">
        <f t="shared" si="51"/>
        <v/>
      </c>
      <c r="AQ121" s="90" t="str">
        <f t="shared" si="40"/>
        <v/>
      </c>
      <c r="AR121" s="90" t="str">
        <f>IF(AO121="","",VLOOKUP(AO121,競技・大会一覧!$B$15:$D$18,3,FALSE))</f>
        <v/>
      </c>
    </row>
    <row r="122" spans="1:44" ht="20.25" customHeight="1" x14ac:dyDescent="0.15">
      <c r="A122" s="70">
        <v>111</v>
      </c>
      <c r="B122" s="71"/>
      <c r="C122" s="72"/>
      <c r="D122" s="72"/>
      <c r="E122" s="72"/>
      <c r="F122" s="72"/>
      <c r="G122" s="72"/>
      <c r="H122" s="72"/>
      <c r="I122" s="72"/>
      <c r="J122" s="72"/>
      <c r="K122" s="179"/>
      <c r="L122" s="72"/>
      <c r="M122" s="72" t="str">
        <f>IF(L122="","",VLOOKUP(L122,競技・大会一覧!$L$6:$M$13,2,FALSE))</f>
        <v/>
      </c>
      <c r="N122" s="72"/>
      <c r="O122" s="72"/>
      <c r="P122" s="179"/>
      <c r="Q122" s="72"/>
      <c r="R122" s="73" t="str">
        <f>IF(Q122="","",VLOOKUP(Q122,競技・大会一覧!$L$6:$M$14,2,FALSE))</f>
        <v/>
      </c>
      <c r="S122" s="59"/>
      <c r="U122" s="91" t="str">
        <f t="shared" si="41"/>
        <v/>
      </c>
      <c r="V122" s="90" t="str">
        <f t="shared" si="42"/>
        <v/>
      </c>
      <c r="W122" s="90" t="str">
        <f t="shared" si="43"/>
        <v/>
      </c>
      <c r="Y122" s="84" t="str">
        <f t="shared" si="44"/>
        <v/>
      </c>
      <c r="Z122" s="84" t="str">
        <f t="shared" si="45"/>
        <v/>
      </c>
      <c r="AA122" s="84" t="str">
        <f t="shared" si="46"/>
        <v/>
      </c>
      <c r="AB122" s="90" t="str">
        <f t="shared" si="37"/>
        <v/>
      </c>
      <c r="AC122" s="84" t="str">
        <f t="shared" si="47"/>
        <v/>
      </c>
      <c r="AD122" s="84" t="str">
        <f t="shared" si="38"/>
        <v/>
      </c>
      <c r="AE122" s="90" t="str">
        <f t="shared" si="48"/>
        <v/>
      </c>
      <c r="AF122" s="90" t="str">
        <f t="shared" si="49"/>
        <v/>
      </c>
      <c r="AK122" s="90" t="str">
        <f>IF(J122="","",IF(H122="男",VLOOKUP(J122,競技・大会一覧!$A$4:$B$12,2,FALSE),VLOOKUP(J122,競技・大会一覧!$F$4:$G$12,2,FALSE)))</f>
        <v/>
      </c>
      <c r="AL122" s="90" t="str">
        <f t="shared" si="50"/>
        <v/>
      </c>
      <c r="AM122" s="90" t="str">
        <f t="shared" si="39"/>
        <v/>
      </c>
      <c r="AN122" s="90" t="str">
        <f>IF(H122="","",IF(H122="男",VLOOKUP(AK122,競技・大会一覧!$B$4:$D$12,3,FALSE),VLOOKUP(AK122,競技・大会一覧!$G$4:$I$12,3,FALSE)))</f>
        <v/>
      </c>
      <c r="AO122" s="90" t="str">
        <f>IF(N122="","",VLOOKUP(N122,競技・大会一覧!$A$15:$B$18,2,FALSE))</f>
        <v/>
      </c>
      <c r="AP122" s="90" t="str">
        <f t="shared" si="51"/>
        <v/>
      </c>
      <c r="AQ122" s="90" t="str">
        <f t="shared" si="40"/>
        <v/>
      </c>
      <c r="AR122" s="90" t="str">
        <f>IF(AO122="","",VLOOKUP(AO122,競技・大会一覧!$B$15:$D$18,3,FALSE))</f>
        <v/>
      </c>
    </row>
    <row r="123" spans="1:44" ht="20.25" customHeight="1" x14ac:dyDescent="0.15">
      <c r="A123" s="70">
        <v>112</v>
      </c>
      <c r="B123" s="71"/>
      <c r="C123" s="72"/>
      <c r="D123" s="72"/>
      <c r="E123" s="72"/>
      <c r="F123" s="72"/>
      <c r="G123" s="72"/>
      <c r="H123" s="72"/>
      <c r="I123" s="72"/>
      <c r="J123" s="72"/>
      <c r="K123" s="179"/>
      <c r="L123" s="72"/>
      <c r="M123" s="72" t="str">
        <f>IF(L123="","",VLOOKUP(L123,競技・大会一覧!$L$6:$M$13,2,FALSE))</f>
        <v/>
      </c>
      <c r="N123" s="72"/>
      <c r="O123" s="72"/>
      <c r="P123" s="179"/>
      <c r="Q123" s="72"/>
      <c r="R123" s="73" t="str">
        <f>IF(Q123="","",VLOOKUP(Q123,競技・大会一覧!$L$6:$M$14,2,FALSE))</f>
        <v/>
      </c>
      <c r="S123" s="59"/>
      <c r="U123" s="91" t="str">
        <f t="shared" si="41"/>
        <v/>
      </c>
      <c r="V123" s="90" t="str">
        <f t="shared" si="42"/>
        <v/>
      </c>
      <c r="W123" s="90" t="str">
        <f t="shared" si="43"/>
        <v/>
      </c>
      <c r="Y123" s="84" t="str">
        <f t="shared" si="44"/>
        <v/>
      </c>
      <c r="Z123" s="84" t="str">
        <f t="shared" si="45"/>
        <v/>
      </c>
      <c r="AA123" s="84" t="str">
        <f t="shared" si="46"/>
        <v/>
      </c>
      <c r="AB123" s="90" t="str">
        <f t="shared" si="37"/>
        <v/>
      </c>
      <c r="AC123" s="84" t="str">
        <f t="shared" si="47"/>
        <v/>
      </c>
      <c r="AD123" s="84" t="str">
        <f t="shared" si="38"/>
        <v/>
      </c>
      <c r="AE123" s="90" t="str">
        <f t="shared" si="48"/>
        <v/>
      </c>
      <c r="AF123" s="90" t="str">
        <f t="shared" si="49"/>
        <v/>
      </c>
      <c r="AK123" s="90" t="str">
        <f>IF(J123="","",IF(H123="男",VLOOKUP(J123,競技・大会一覧!$A$4:$B$12,2,FALSE),VLOOKUP(J123,競技・大会一覧!$F$4:$G$12,2,FALSE)))</f>
        <v/>
      </c>
      <c r="AL123" s="90" t="str">
        <f t="shared" si="50"/>
        <v/>
      </c>
      <c r="AM123" s="90" t="str">
        <f t="shared" si="39"/>
        <v/>
      </c>
      <c r="AN123" s="90" t="str">
        <f>IF(H123="","",IF(H123="男",VLOOKUP(AK123,競技・大会一覧!$B$4:$D$12,3,FALSE),VLOOKUP(AK123,競技・大会一覧!$G$4:$I$12,3,FALSE)))</f>
        <v/>
      </c>
      <c r="AO123" s="90" t="str">
        <f>IF(N123="","",VLOOKUP(N123,競技・大会一覧!$A$15:$B$18,2,FALSE))</f>
        <v/>
      </c>
      <c r="AP123" s="90" t="str">
        <f t="shared" si="51"/>
        <v/>
      </c>
      <c r="AQ123" s="90" t="str">
        <f t="shared" si="40"/>
        <v/>
      </c>
      <c r="AR123" s="90" t="str">
        <f>IF(AO123="","",VLOOKUP(AO123,競技・大会一覧!$B$15:$D$18,3,FALSE))</f>
        <v/>
      </c>
    </row>
    <row r="124" spans="1:44" ht="20.25" customHeight="1" x14ac:dyDescent="0.15">
      <c r="A124" s="70">
        <v>113</v>
      </c>
      <c r="B124" s="71"/>
      <c r="C124" s="72"/>
      <c r="D124" s="72"/>
      <c r="E124" s="72"/>
      <c r="F124" s="72"/>
      <c r="G124" s="72"/>
      <c r="H124" s="72"/>
      <c r="I124" s="72"/>
      <c r="J124" s="72"/>
      <c r="K124" s="179"/>
      <c r="L124" s="72"/>
      <c r="M124" s="72" t="str">
        <f>IF(L124="","",VLOOKUP(L124,競技・大会一覧!$L$6:$M$13,2,FALSE))</f>
        <v/>
      </c>
      <c r="N124" s="72"/>
      <c r="O124" s="72"/>
      <c r="P124" s="179"/>
      <c r="Q124" s="72"/>
      <c r="R124" s="73" t="str">
        <f>IF(Q124="","",VLOOKUP(Q124,競技・大会一覧!$L$6:$M$14,2,FALSE))</f>
        <v/>
      </c>
      <c r="S124" s="59"/>
      <c r="U124" s="91" t="str">
        <f t="shared" si="41"/>
        <v/>
      </c>
      <c r="V124" s="90" t="str">
        <f t="shared" si="42"/>
        <v/>
      </c>
      <c r="W124" s="90" t="str">
        <f t="shared" si="43"/>
        <v/>
      </c>
      <c r="Y124" s="84" t="str">
        <f t="shared" si="44"/>
        <v/>
      </c>
      <c r="Z124" s="84" t="str">
        <f t="shared" si="45"/>
        <v/>
      </c>
      <c r="AA124" s="84" t="str">
        <f t="shared" si="46"/>
        <v/>
      </c>
      <c r="AB124" s="90" t="str">
        <f t="shared" si="37"/>
        <v/>
      </c>
      <c r="AC124" s="84" t="str">
        <f t="shared" si="47"/>
        <v/>
      </c>
      <c r="AD124" s="84" t="str">
        <f t="shared" si="38"/>
        <v/>
      </c>
      <c r="AE124" s="90" t="str">
        <f t="shared" si="48"/>
        <v/>
      </c>
      <c r="AF124" s="90" t="str">
        <f t="shared" si="49"/>
        <v/>
      </c>
      <c r="AK124" s="90" t="str">
        <f>IF(J124="","",IF(H124="男",VLOOKUP(J124,競技・大会一覧!$A$4:$B$12,2,FALSE),VLOOKUP(J124,競技・大会一覧!$F$4:$G$12,2,FALSE)))</f>
        <v/>
      </c>
      <c r="AL124" s="90" t="str">
        <f t="shared" si="50"/>
        <v/>
      </c>
      <c r="AM124" s="90" t="str">
        <f t="shared" si="39"/>
        <v/>
      </c>
      <c r="AN124" s="90" t="str">
        <f>IF(H124="","",IF(H124="男",VLOOKUP(AK124,競技・大会一覧!$B$4:$D$12,3,FALSE),VLOOKUP(AK124,競技・大会一覧!$G$4:$I$12,3,FALSE)))</f>
        <v/>
      </c>
      <c r="AO124" s="90" t="str">
        <f>IF(N124="","",VLOOKUP(N124,競技・大会一覧!$A$15:$B$18,2,FALSE))</f>
        <v/>
      </c>
      <c r="AP124" s="90" t="str">
        <f t="shared" si="51"/>
        <v/>
      </c>
      <c r="AQ124" s="90" t="str">
        <f t="shared" si="40"/>
        <v/>
      </c>
      <c r="AR124" s="90" t="str">
        <f>IF(AO124="","",VLOOKUP(AO124,競技・大会一覧!$B$15:$D$18,3,FALSE))</f>
        <v/>
      </c>
    </row>
    <row r="125" spans="1:44" ht="20.25" customHeight="1" x14ac:dyDescent="0.15">
      <c r="A125" s="70">
        <v>114</v>
      </c>
      <c r="B125" s="71"/>
      <c r="C125" s="72"/>
      <c r="D125" s="72"/>
      <c r="E125" s="72"/>
      <c r="F125" s="72"/>
      <c r="G125" s="72"/>
      <c r="H125" s="72"/>
      <c r="I125" s="72"/>
      <c r="J125" s="72"/>
      <c r="K125" s="179"/>
      <c r="L125" s="72"/>
      <c r="M125" s="72" t="str">
        <f>IF(L125="","",VLOOKUP(L125,競技・大会一覧!$L$6:$M$13,2,FALSE))</f>
        <v/>
      </c>
      <c r="N125" s="72"/>
      <c r="O125" s="72"/>
      <c r="P125" s="179"/>
      <c r="Q125" s="72"/>
      <c r="R125" s="73" t="str">
        <f>IF(Q125="","",VLOOKUP(Q125,競技・大会一覧!$L$6:$M$14,2,FALSE))</f>
        <v/>
      </c>
      <c r="S125" s="59"/>
      <c r="U125" s="91" t="str">
        <f t="shared" si="41"/>
        <v/>
      </c>
      <c r="V125" s="90" t="str">
        <f t="shared" si="42"/>
        <v/>
      </c>
      <c r="W125" s="90" t="str">
        <f t="shared" si="43"/>
        <v/>
      </c>
      <c r="Y125" s="84" t="str">
        <f t="shared" si="44"/>
        <v/>
      </c>
      <c r="Z125" s="84" t="str">
        <f t="shared" si="45"/>
        <v/>
      </c>
      <c r="AA125" s="84" t="str">
        <f t="shared" si="46"/>
        <v/>
      </c>
      <c r="AB125" s="90" t="str">
        <f t="shared" si="37"/>
        <v/>
      </c>
      <c r="AC125" s="84" t="str">
        <f t="shared" si="47"/>
        <v/>
      </c>
      <c r="AD125" s="84" t="str">
        <f t="shared" si="38"/>
        <v/>
      </c>
      <c r="AE125" s="90" t="str">
        <f t="shared" si="48"/>
        <v/>
      </c>
      <c r="AF125" s="90" t="str">
        <f t="shared" si="49"/>
        <v/>
      </c>
      <c r="AK125" s="90" t="str">
        <f>IF(J125="","",IF(H125="男",VLOOKUP(J125,競技・大会一覧!$A$4:$B$12,2,FALSE),VLOOKUP(J125,競技・大会一覧!$F$4:$G$12,2,FALSE)))</f>
        <v/>
      </c>
      <c r="AL125" s="90" t="str">
        <f t="shared" si="50"/>
        <v/>
      </c>
      <c r="AM125" s="90" t="str">
        <f t="shared" si="39"/>
        <v/>
      </c>
      <c r="AN125" s="90" t="str">
        <f>IF(H125="","",IF(H125="男",VLOOKUP(AK125,競技・大会一覧!$B$4:$D$12,3,FALSE),VLOOKUP(AK125,競技・大会一覧!$G$4:$I$12,3,FALSE)))</f>
        <v/>
      </c>
      <c r="AO125" s="90" t="str">
        <f>IF(N125="","",VLOOKUP(N125,競技・大会一覧!$A$15:$B$18,2,FALSE))</f>
        <v/>
      </c>
      <c r="AP125" s="90" t="str">
        <f t="shared" si="51"/>
        <v/>
      </c>
      <c r="AQ125" s="90" t="str">
        <f t="shared" si="40"/>
        <v/>
      </c>
      <c r="AR125" s="90" t="str">
        <f>IF(AO125="","",VLOOKUP(AO125,競技・大会一覧!$B$15:$D$18,3,FALSE))</f>
        <v/>
      </c>
    </row>
    <row r="126" spans="1:44" ht="20.25" customHeight="1" x14ac:dyDescent="0.15">
      <c r="A126" s="70">
        <v>115</v>
      </c>
      <c r="B126" s="71"/>
      <c r="C126" s="72"/>
      <c r="D126" s="72"/>
      <c r="E126" s="72"/>
      <c r="F126" s="72"/>
      <c r="G126" s="72"/>
      <c r="H126" s="72"/>
      <c r="I126" s="72"/>
      <c r="J126" s="72"/>
      <c r="K126" s="179"/>
      <c r="L126" s="72"/>
      <c r="M126" s="72" t="str">
        <f>IF(L126="","",VLOOKUP(L126,競技・大会一覧!$L$6:$M$13,2,FALSE))</f>
        <v/>
      </c>
      <c r="N126" s="72"/>
      <c r="O126" s="72"/>
      <c r="P126" s="179"/>
      <c r="Q126" s="72"/>
      <c r="R126" s="73" t="str">
        <f>IF(Q126="","",VLOOKUP(Q126,競技・大会一覧!$L$6:$M$14,2,FALSE))</f>
        <v/>
      </c>
      <c r="S126" s="59"/>
      <c r="U126" s="91" t="str">
        <f t="shared" si="41"/>
        <v/>
      </c>
      <c r="V126" s="90" t="str">
        <f t="shared" si="42"/>
        <v/>
      </c>
      <c r="W126" s="90" t="str">
        <f t="shared" si="43"/>
        <v/>
      </c>
      <c r="Y126" s="84" t="str">
        <f t="shared" si="44"/>
        <v/>
      </c>
      <c r="Z126" s="84" t="str">
        <f t="shared" si="45"/>
        <v/>
      </c>
      <c r="AA126" s="84" t="str">
        <f t="shared" si="46"/>
        <v/>
      </c>
      <c r="AB126" s="90" t="str">
        <f t="shared" si="37"/>
        <v/>
      </c>
      <c r="AC126" s="84" t="str">
        <f t="shared" si="47"/>
        <v/>
      </c>
      <c r="AD126" s="84" t="str">
        <f t="shared" si="38"/>
        <v/>
      </c>
      <c r="AE126" s="90" t="str">
        <f t="shared" si="48"/>
        <v/>
      </c>
      <c r="AF126" s="90" t="str">
        <f t="shared" si="49"/>
        <v/>
      </c>
      <c r="AK126" s="90" t="str">
        <f>IF(J126="","",IF(H126="男",VLOOKUP(J126,競技・大会一覧!$A$4:$B$12,2,FALSE),VLOOKUP(J126,競技・大会一覧!$F$4:$G$12,2,FALSE)))</f>
        <v/>
      </c>
      <c r="AL126" s="90" t="str">
        <f t="shared" si="50"/>
        <v/>
      </c>
      <c r="AM126" s="90" t="str">
        <f t="shared" si="39"/>
        <v/>
      </c>
      <c r="AN126" s="90" t="str">
        <f>IF(H126="","",IF(H126="男",VLOOKUP(AK126,競技・大会一覧!$B$4:$D$12,3,FALSE),VLOOKUP(AK126,競技・大会一覧!$G$4:$I$12,3,FALSE)))</f>
        <v/>
      </c>
      <c r="AO126" s="90" t="str">
        <f>IF(N126="","",VLOOKUP(N126,競技・大会一覧!$A$15:$B$18,2,FALSE))</f>
        <v/>
      </c>
      <c r="AP126" s="90" t="str">
        <f t="shared" si="51"/>
        <v/>
      </c>
      <c r="AQ126" s="90" t="str">
        <f t="shared" si="40"/>
        <v/>
      </c>
      <c r="AR126" s="90" t="str">
        <f>IF(AO126="","",VLOOKUP(AO126,競技・大会一覧!$B$15:$D$18,3,FALSE))</f>
        <v/>
      </c>
    </row>
    <row r="127" spans="1:44" ht="20.25" customHeight="1" x14ac:dyDescent="0.15">
      <c r="A127" s="70">
        <v>116</v>
      </c>
      <c r="B127" s="71"/>
      <c r="C127" s="72"/>
      <c r="D127" s="72"/>
      <c r="E127" s="72"/>
      <c r="F127" s="72"/>
      <c r="G127" s="72"/>
      <c r="H127" s="72"/>
      <c r="I127" s="72"/>
      <c r="J127" s="72"/>
      <c r="K127" s="179"/>
      <c r="L127" s="72"/>
      <c r="M127" s="72" t="str">
        <f>IF(L127="","",VLOOKUP(L127,競技・大会一覧!$L$6:$M$13,2,FALSE))</f>
        <v/>
      </c>
      <c r="N127" s="72"/>
      <c r="O127" s="72"/>
      <c r="P127" s="179"/>
      <c r="Q127" s="72"/>
      <c r="R127" s="73" t="str">
        <f>IF(Q127="","",VLOOKUP(Q127,競技・大会一覧!$L$6:$M$14,2,FALSE))</f>
        <v/>
      </c>
      <c r="S127" s="59"/>
      <c r="U127" s="91" t="str">
        <f t="shared" si="41"/>
        <v/>
      </c>
      <c r="V127" s="90" t="str">
        <f t="shared" si="42"/>
        <v/>
      </c>
      <c r="W127" s="90" t="str">
        <f t="shared" si="43"/>
        <v/>
      </c>
      <c r="Y127" s="84" t="str">
        <f t="shared" si="44"/>
        <v/>
      </c>
      <c r="Z127" s="84" t="str">
        <f t="shared" si="45"/>
        <v/>
      </c>
      <c r="AA127" s="84" t="str">
        <f t="shared" si="46"/>
        <v/>
      </c>
      <c r="AB127" s="90" t="str">
        <f t="shared" si="37"/>
        <v/>
      </c>
      <c r="AC127" s="84" t="str">
        <f t="shared" si="47"/>
        <v/>
      </c>
      <c r="AD127" s="84" t="str">
        <f t="shared" si="38"/>
        <v/>
      </c>
      <c r="AE127" s="90" t="str">
        <f t="shared" si="48"/>
        <v/>
      </c>
      <c r="AF127" s="90" t="str">
        <f t="shared" si="49"/>
        <v/>
      </c>
      <c r="AK127" s="90" t="str">
        <f>IF(J127="","",IF(H127="男",VLOOKUP(J127,競技・大会一覧!$A$4:$B$12,2,FALSE),VLOOKUP(J127,競技・大会一覧!$F$4:$G$12,2,FALSE)))</f>
        <v/>
      </c>
      <c r="AL127" s="90" t="str">
        <f t="shared" si="50"/>
        <v/>
      </c>
      <c r="AM127" s="90" t="str">
        <f t="shared" si="39"/>
        <v/>
      </c>
      <c r="AN127" s="90" t="str">
        <f>IF(H127="","",IF(H127="男",VLOOKUP(AK127,競技・大会一覧!$B$4:$D$12,3,FALSE),VLOOKUP(AK127,競技・大会一覧!$G$4:$I$12,3,FALSE)))</f>
        <v/>
      </c>
      <c r="AO127" s="90" t="str">
        <f>IF(N127="","",VLOOKUP(N127,競技・大会一覧!$A$15:$B$18,2,FALSE))</f>
        <v/>
      </c>
      <c r="AP127" s="90" t="str">
        <f t="shared" si="51"/>
        <v/>
      </c>
      <c r="AQ127" s="90" t="str">
        <f t="shared" si="40"/>
        <v/>
      </c>
      <c r="AR127" s="90" t="str">
        <f>IF(AO127="","",VLOOKUP(AO127,競技・大会一覧!$B$15:$D$18,3,FALSE))</f>
        <v/>
      </c>
    </row>
    <row r="128" spans="1:44" ht="20.25" customHeight="1" x14ac:dyDescent="0.15">
      <c r="A128" s="70">
        <v>117</v>
      </c>
      <c r="B128" s="71"/>
      <c r="C128" s="72"/>
      <c r="D128" s="72"/>
      <c r="E128" s="72"/>
      <c r="F128" s="72"/>
      <c r="G128" s="72"/>
      <c r="H128" s="72"/>
      <c r="I128" s="72"/>
      <c r="J128" s="72"/>
      <c r="K128" s="179"/>
      <c r="L128" s="72"/>
      <c r="M128" s="72" t="str">
        <f>IF(L128="","",VLOOKUP(L128,競技・大会一覧!$L$6:$M$13,2,FALSE))</f>
        <v/>
      </c>
      <c r="N128" s="72"/>
      <c r="O128" s="72"/>
      <c r="P128" s="179"/>
      <c r="Q128" s="72"/>
      <c r="R128" s="73" t="str">
        <f>IF(Q128="","",VLOOKUP(Q128,競技・大会一覧!$L$6:$M$14,2,FALSE))</f>
        <v/>
      </c>
      <c r="S128" s="59"/>
      <c r="U128" s="91" t="str">
        <f t="shared" si="41"/>
        <v/>
      </c>
      <c r="V128" s="90" t="str">
        <f t="shared" si="42"/>
        <v/>
      </c>
      <c r="W128" s="90" t="str">
        <f t="shared" si="43"/>
        <v/>
      </c>
      <c r="Y128" s="84" t="str">
        <f t="shared" si="44"/>
        <v/>
      </c>
      <c r="Z128" s="84" t="str">
        <f t="shared" si="45"/>
        <v/>
      </c>
      <c r="AA128" s="84" t="str">
        <f t="shared" si="46"/>
        <v/>
      </c>
      <c r="AB128" s="90" t="str">
        <f t="shared" si="37"/>
        <v/>
      </c>
      <c r="AC128" s="84" t="str">
        <f t="shared" si="47"/>
        <v/>
      </c>
      <c r="AD128" s="84" t="str">
        <f t="shared" si="38"/>
        <v/>
      </c>
      <c r="AE128" s="90" t="str">
        <f t="shared" si="48"/>
        <v/>
      </c>
      <c r="AF128" s="90" t="str">
        <f t="shared" si="49"/>
        <v/>
      </c>
      <c r="AK128" s="90" t="str">
        <f>IF(J128="","",IF(H128="男",VLOOKUP(J128,競技・大会一覧!$A$4:$B$12,2,FALSE),VLOOKUP(J128,競技・大会一覧!$F$4:$G$12,2,FALSE)))</f>
        <v/>
      </c>
      <c r="AL128" s="90" t="str">
        <f t="shared" si="50"/>
        <v/>
      </c>
      <c r="AM128" s="90" t="str">
        <f t="shared" si="39"/>
        <v/>
      </c>
      <c r="AN128" s="90" t="str">
        <f>IF(H128="","",IF(H128="男",VLOOKUP(AK128,競技・大会一覧!$B$4:$D$12,3,FALSE),VLOOKUP(AK128,競技・大会一覧!$G$4:$I$12,3,FALSE)))</f>
        <v/>
      </c>
      <c r="AO128" s="90" t="str">
        <f>IF(N128="","",VLOOKUP(N128,競技・大会一覧!$A$15:$B$18,2,FALSE))</f>
        <v/>
      </c>
      <c r="AP128" s="90" t="str">
        <f t="shared" si="51"/>
        <v/>
      </c>
      <c r="AQ128" s="90" t="str">
        <f t="shared" si="40"/>
        <v/>
      </c>
      <c r="AR128" s="90" t="str">
        <f>IF(AO128="","",VLOOKUP(AO128,競技・大会一覧!$B$15:$D$18,3,FALSE))</f>
        <v/>
      </c>
    </row>
    <row r="129" spans="1:44" ht="20.25" customHeight="1" x14ac:dyDescent="0.15">
      <c r="A129" s="70">
        <v>118</v>
      </c>
      <c r="B129" s="71"/>
      <c r="C129" s="72"/>
      <c r="D129" s="72"/>
      <c r="E129" s="72"/>
      <c r="F129" s="72"/>
      <c r="G129" s="72"/>
      <c r="H129" s="72"/>
      <c r="I129" s="72"/>
      <c r="J129" s="72"/>
      <c r="K129" s="179"/>
      <c r="L129" s="72"/>
      <c r="M129" s="72" t="str">
        <f>IF(L129="","",VLOOKUP(L129,競技・大会一覧!$L$6:$M$13,2,FALSE))</f>
        <v/>
      </c>
      <c r="N129" s="72"/>
      <c r="O129" s="72"/>
      <c r="P129" s="179"/>
      <c r="Q129" s="72"/>
      <c r="R129" s="73" t="str">
        <f>IF(Q129="","",VLOOKUP(Q129,競技・大会一覧!$L$6:$M$14,2,FALSE))</f>
        <v/>
      </c>
      <c r="S129" s="59"/>
      <c r="U129" s="91" t="str">
        <f t="shared" si="41"/>
        <v/>
      </c>
      <c r="V129" s="90" t="str">
        <f t="shared" si="42"/>
        <v/>
      </c>
      <c r="W129" s="90" t="str">
        <f t="shared" si="43"/>
        <v/>
      </c>
      <c r="Y129" s="84" t="str">
        <f t="shared" si="44"/>
        <v/>
      </c>
      <c r="Z129" s="84" t="str">
        <f t="shared" si="45"/>
        <v/>
      </c>
      <c r="AA129" s="84" t="str">
        <f t="shared" si="46"/>
        <v/>
      </c>
      <c r="AB129" s="90" t="str">
        <f t="shared" si="37"/>
        <v/>
      </c>
      <c r="AC129" s="84" t="str">
        <f t="shared" si="47"/>
        <v/>
      </c>
      <c r="AD129" s="84" t="str">
        <f t="shared" si="38"/>
        <v/>
      </c>
      <c r="AE129" s="90" t="str">
        <f t="shared" si="48"/>
        <v/>
      </c>
      <c r="AF129" s="90" t="str">
        <f t="shared" si="49"/>
        <v/>
      </c>
      <c r="AK129" s="90" t="str">
        <f>IF(J129="","",IF(H129="男",VLOOKUP(J129,競技・大会一覧!$A$4:$B$12,2,FALSE),VLOOKUP(J129,競技・大会一覧!$F$4:$G$12,2,FALSE)))</f>
        <v/>
      </c>
      <c r="AL129" s="90" t="str">
        <f t="shared" si="50"/>
        <v/>
      </c>
      <c r="AM129" s="90" t="str">
        <f t="shared" si="39"/>
        <v/>
      </c>
      <c r="AN129" s="90" t="str">
        <f>IF(H129="","",IF(H129="男",VLOOKUP(AK129,競技・大会一覧!$B$4:$D$12,3,FALSE),VLOOKUP(AK129,競技・大会一覧!$G$4:$I$12,3,FALSE)))</f>
        <v/>
      </c>
      <c r="AO129" s="90" t="str">
        <f>IF(N129="","",VLOOKUP(N129,競技・大会一覧!$A$15:$B$18,2,FALSE))</f>
        <v/>
      </c>
      <c r="AP129" s="90" t="str">
        <f t="shared" si="51"/>
        <v/>
      </c>
      <c r="AQ129" s="90" t="str">
        <f t="shared" si="40"/>
        <v/>
      </c>
      <c r="AR129" s="90" t="str">
        <f>IF(AO129="","",VLOOKUP(AO129,競技・大会一覧!$B$15:$D$18,3,FALSE))</f>
        <v/>
      </c>
    </row>
    <row r="130" spans="1:44" ht="20.25" customHeight="1" x14ac:dyDescent="0.15">
      <c r="A130" s="70">
        <v>119</v>
      </c>
      <c r="B130" s="71"/>
      <c r="C130" s="72"/>
      <c r="D130" s="72"/>
      <c r="E130" s="72"/>
      <c r="F130" s="72"/>
      <c r="G130" s="72"/>
      <c r="H130" s="72"/>
      <c r="I130" s="72"/>
      <c r="J130" s="72"/>
      <c r="K130" s="179"/>
      <c r="L130" s="72"/>
      <c r="M130" s="72" t="str">
        <f>IF(L130="","",VLOOKUP(L130,競技・大会一覧!$L$6:$M$13,2,FALSE))</f>
        <v/>
      </c>
      <c r="N130" s="72"/>
      <c r="O130" s="72"/>
      <c r="P130" s="179"/>
      <c r="Q130" s="72"/>
      <c r="R130" s="73" t="str">
        <f>IF(Q130="","",VLOOKUP(Q130,競技・大会一覧!$L$6:$M$14,2,FALSE))</f>
        <v/>
      </c>
      <c r="S130" s="59"/>
      <c r="U130" s="91" t="str">
        <f t="shared" si="41"/>
        <v/>
      </c>
      <c r="V130" s="90" t="str">
        <f t="shared" si="42"/>
        <v/>
      </c>
      <c r="W130" s="90" t="str">
        <f t="shared" si="43"/>
        <v/>
      </c>
      <c r="Y130" s="84" t="str">
        <f t="shared" si="44"/>
        <v/>
      </c>
      <c r="Z130" s="84" t="str">
        <f t="shared" si="45"/>
        <v/>
      </c>
      <c r="AA130" s="84" t="str">
        <f t="shared" si="46"/>
        <v/>
      </c>
      <c r="AB130" s="90" t="str">
        <f t="shared" si="37"/>
        <v/>
      </c>
      <c r="AC130" s="84" t="str">
        <f t="shared" si="47"/>
        <v/>
      </c>
      <c r="AD130" s="84" t="str">
        <f t="shared" si="38"/>
        <v/>
      </c>
      <c r="AE130" s="90" t="str">
        <f t="shared" si="48"/>
        <v/>
      </c>
      <c r="AF130" s="90" t="str">
        <f t="shared" si="49"/>
        <v/>
      </c>
      <c r="AK130" s="90" t="str">
        <f>IF(J130="","",IF(H130="男",VLOOKUP(J130,競技・大会一覧!$A$4:$B$12,2,FALSE),VLOOKUP(J130,競技・大会一覧!$F$4:$G$12,2,FALSE)))</f>
        <v/>
      </c>
      <c r="AL130" s="90" t="str">
        <f t="shared" si="50"/>
        <v/>
      </c>
      <c r="AM130" s="90" t="str">
        <f t="shared" si="39"/>
        <v/>
      </c>
      <c r="AN130" s="90" t="str">
        <f>IF(H130="","",IF(H130="男",VLOOKUP(AK130,競技・大会一覧!$B$4:$D$12,3,FALSE),VLOOKUP(AK130,競技・大会一覧!$G$4:$I$12,3,FALSE)))</f>
        <v/>
      </c>
      <c r="AO130" s="90" t="str">
        <f>IF(N130="","",VLOOKUP(N130,競技・大会一覧!$A$15:$B$18,2,FALSE))</f>
        <v/>
      </c>
      <c r="AP130" s="90" t="str">
        <f t="shared" si="51"/>
        <v/>
      </c>
      <c r="AQ130" s="90" t="str">
        <f t="shared" si="40"/>
        <v/>
      </c>
      <c r="AR130" s="90" t="str">
        <f>IF(AO130="","",VLOOKUP(AO130,競技・大会一覧!$B$15:$D$18,3,FALSE))</f>
        <v/>
      </c>
    </row>
    <row r="131" spans="1:44" ht="20.25" customHeight="1" x14ac:dyDescent="0.15">
      <c r="A131" s="70">
        <v>120</v>
      </c>
      <c r="B131" s="71"/>
      <c r="C131" s="72"/>
      <c r="D131" s="72"/>
      <c r="E131" s="72"/>
      <c r="F131" s="72"/>
      <c r="G131" s="72"/>
      <c r="H131" s="72"/>
      <c r="I131" s="72"/>
      <c r="J131" s="72"/>
      <c r="K131" s="179"/>
      <c r="L131" s="72"/>
      <c r="M131" s="72" t="str">
        <f>IF(L131="","",VLOOKUP(L131,競技・大会一覧!$L$6:$M$13,2,FALSE))</f>
        <v/>
      </c>
      <c r="N131" s="72"/>
      <c r="O131" s="72"/>
      <c r="P131" s="179"/>
      <c r="Q131" s="72"/>
      <c r="R131" s="73" t="str">
        <f>IF(Q131="","",VLOOKUP(Q131,競技・大会一覧!$L$6:$M$14,2,FALSE))</f>
        <v/>
      </c>
      <c r="S131" s="59"/>
      <c r="U131" s="91" t="str">
        <f t="shared" si="41"/>
        <v/>
      </c>
      <c r="V131" s="90" t="str">
        <f t="shared" si="42"/>
        <v/>
      </c>
      <c r="W131" s="90" t="str">
        <f t="shared" si="43"/>
        <v/>
      </c>
      <c r="Y131" s="84" t="str">
        <f t="shared" si="44"/>
        <v/>
      </c>
      <c r="Z131" s="84" t="str">
        <f t="shared" si="45"/>
        <v/>
      </c>
      <c r="AA131" s="84" t="str">
        <f t="shared" si="46"/>
        <v/>
      </c>
      <c r="AB131" s="90" t="str">
        <f t="shared" si="37"/>
        <v/>
      </c>
      <c r="AC131" s="84" t="str">
        <f t="shared" si="47"/>
        <v/>
      </c>
      <c r="AD131" s="84" t="str">
        <f t="shared" si="38"/>
        <v/>
      </c>
      <c r="AE131" s="90" t="str">
        <f t="shared" si="48"/>
        <v/>
      </c>
      <c r="AF131" s="90" t="str">
        <f t="shared" si="49"/>
        <v/>
      </c>
      <c r="AK131" s="90" t="str">
        <f>IF(J131="","",IF(H131="男",VLOOKUP(J131,競技・大会一覧!$A$4:$B$12,2,FALSE),VLOOKUP(J131,競技・大会一覧!$F$4:$G$12,2,FALSE)))</f>
        <v/>
      </c>
      <c r="AL131" s="90" t="str">
        <f t="shared" si="50"/>
        <v/>
      </c>
      <c r="AM131" s="90" t="str">
        <f t="shared" si="39"/>
        <v/>
      </c>
      <c r="AN131" s="90" t="str">
        <f>IF(H131="","",IF(H131="男",VLOOKUP(AK131,競技・大会一覧!$B$4:$D$12,3,FALSE),VLOOKUP(AK131,競技・大会一覧!$G$4:$I$12,3,FALSE)))</f>
        <v/>
      </c>
      <c r="AO131" s="90" t="str">
        <f>IF(N131="","",VLOOKUP(N131,競技・大会一覧!$A$15:$B$18,2,FALSE))</f>
        <v/>
      </c>
      <c r="AP131" s="90" t="str">
        <f t="shared" si="51"/>
        <v/>
      </c>
      <c r="AQ131" s="90" t="str">
        <f t="shared" si="40"/>
        <v/>
      </c>
      <c r="AR131" s="90" t="str">
        <f>IF(AO131="","",VLOOKUP(AO131,競技・大会一覧!$B$15:$D$18,3,FALSE))</f>
        <v/>
      </c>
    </row>
    <row r="132" spans="1:44" ht="20.25" customHeight="1" x14ac:dyDescent="0.15">
      <c r="A132" s="70">
        <v>121</v>
      </c>
      <c r="B132" s="71"/>
      <c r="C132" s="72"/>
      <c r="D132" s="72"/>
      <c r="E132" s="72"/>
      <c r="F132" s="72"/>
      <c r="G132" s="72"/>
      <c r="H132" s="72"/>
      <c r="I132" s="72"/>
      <c r="J132" s="72"/>
      <c r="K132" s="179"/>
      <c r="L132" s="72"/>
      <c r="M132" s="72" t="str">
        <f>IF(L132="","",VLOOKUP(L132,競技・大会一覧!$L$6:$M$13,2,FALSE))</f>
        <v/>
      </c>
      <c r="N132" s="72"/>
      <c r="O132" s="72"/>
      <c r="P132" s="179"/>
      <c r="Q132" s="72"/>
      <c r="R132" s="73" t="str">
        <f>IF(Q132="","",VLOOKUP(Q132,競技・大会一覧!$L$6:$M$14,2,FALSE))</f>
        <v/>
      </c>
      <c r="S132" s="59"/>
      <c r="U132" s="91" t="str">
        <f t="shared" si="41"/>
        <v/>
      </c>
      <c r="V132" s="90" t="str">
        <f t="shared" si="42"/>
        <v/>
      </c>
      <c r="W132" s="90" t="str">
        <f t="shared" si="43"/>
        <v/>
      </c>
      <c r="Y132" s="84" t="str">
        <f t="shared" si="44"/>
        <v/>
      </c>
      <c r="Z132" s="84" t="str">
        <f t="shared" si="45"/>
        <v/>
      </c>
      <c r="AA132" s="84" t="str">
        <f t="shared" si="46"/>
        <v/>
      </c>
      <c r="AB132" s="90" t="str">
        <f t="shared" si="37"/>
        <v/>
      </c>
      <c r="AC132" s="84" t="str">
        <f t="shared" si="47"/>
        <v/>
      </c>
      <c r="AD132" s="84" t="str">
        <f t="shared" si="38"/>
        <v/>
      </c>
      <c r="AE132" s="90" t="str">
        <f t="shared" si="48"/>
        <v/>
      </c>
      <c r="AF132" s="90" t="str">
        <f t="shared" si="49"/>
        <v/>
      </c>
      <c r="AK132" s="90" t="str">
        <f>IF(J132="","",IF(H132="男",VLOOKUP(J132,競技・大会一覧!$A$4:$B$12,2,FALSE),VLOOKUP(J132,競技・大会一覧!$F$4:$G$12,2,FALSE)))</f>
        <v/>
      </c>
      <c r="AL132" s="90" t="str">
        <f t="shared" si="50"/>
        <v/>
      </c>
      <c r="AM132" s="90" t="str">
        <f t="shared" si="39"/>
        <v/>
      </c>
      <c r="AN132" s="90" t="str">
        <f>IF(H132="","",IF(H132="男",VLOOKUP(AK132,競技・大会一覧!$B$4:$D$12,3,FALSE),VLOOKUP(AK132,競技・大会一覧!$G$4:$I$12,3,FALSE)))</f>
        <v/>
      </c>
      <c r="AO132" s="90" t="str">
        <f>IF(N132="","",VLOOKUP(N132,競技・大会一覧!$A$15:$B$18,2,FALSE))</f>
        <v/>
      </c>
      <c r="AP132" s="90" t="str">
        <f t="shared" si="51"/>
        <v/>
      </c>
      <c r="AQ132" s="90" t="str">
        <f t="shared" si="40"/>
        <v/>
      </c>
      <c r="AR132" s="90" t="str">
        <f>IF(AO132="","",VLOOKUP(AO132,競技・大会一覧!$B$15:$D$18,3,FALSE))</f>
        <v/>
      </c>
    </row>
    <row r="133" spans="1:44" ht="20.25" customHeight="1" x14ac:dyDescent="0.15">
      <c r="A133" s="70">
        <v>122</v>
      </c>
      <c r="B133" s="71"/>
      <c r="C133" s="72"/>
      <c r="D133" s="72"/>
      <c r="E133" s="72"/>
      <c r="F133" s="72"/>
      <c r="G133" s="72"/>
      <c r="H133" s="72"/>
      <c r="I133" s="72"/>
      <c r="J133" s="72"/>
      <c r="K133" s="179"/>
      <c r="L133" s="72"/>
      <c r="M133" s="72" t="str">
        <f>IF(L133="","",VLOOKUP(L133,競技・大会一覧!$L$6:$M$13,2,FALSE))</f>
        <v/>
      </c>
      <c r="N133" s="72"/>
      <c r="O133" s="72"/>
      <c r="P133" s="179"/>
      <c r="Q133" s="72"/>
      <c r="R133" s="73" t="str">
        <f>IF(Q133="","",VLOOKUP(Q133,競技・大会一覧!$L$6:$M$14,2,FALSE))</f>
        <v/>
      </c>
      <c r="S133" s="59"/>
      <c r="U133" s="91" t="str">
        <f t="shared" si="41"/>
        <v/>
      </c>
      <c r="V133" s="90" t="str">
        <f t="shared" si="42"/>
        <v/>
      </c>
      <c r="W133" s="90" t="str">
        <f t="shared" si="43"/>
        <v/>
      </c>
      <c r="Y133" s="84" t="str">
        <f t="shared" si="44"/>
        <v/>
      </c>
      <c r="Z133" s="84" t="str">
        <f t="shared" si="45"/>
        <v/>
      </c>
      <c r="AA133" s="84" t="str">
        <f t="shared" si="46"/>
        <v/>
      </c>
      <c r="AB133" s="90" t="str">
        <f t="shared" si="37"/>
        <v/>
      </c>
      <c r="AC133" s="84" t="str">
        <f t="shared" si="47"/>
        <v/>
      </c>
      <c r="AD133" s="84" t="str">
        <f t="shared" si="38"/>
        <v/>
      </c>
      <c r="AE133" s="90" t="str">
        <f t="shared" si="48"/>
        <v/>
      </c>
      <c r="AF133" s="90" t="str">
        <f t="shared" si="49"/>
        <v/>
      </c>
      <c r="AK133" s="90" t="str">
        <f>IF(J133="","",IF(H133="男",VLOOKUP(J133,競技・大会一覧!$A$4:$B$12,2,FALSE),VLOOKUP(J133,競技・大会一覧!$F$4:$G$12,2,FALSE)))</f>
        <v/>
      </c>
      <c r="AL133" s="90" t="str">
        <f t="shared" si="50"/>
        <v/>
      </c>
      <c r="AM133" s="90" t="str">
        <f t="shared" si="39"/>
        <v/>
      </c>
      <c r="AN133" s="90" t="str">
        <f>IF(H133="","",IF(H133="男",VLOOKUP(AK133,競技・大会一覧!$B$4:$D$12,3,FALSE),VLOOKUP(AK133,競技・大会一覧!$G$4:$I$12,3,FALSE)))</f>
        <v/>
      </c>
      <c r="AO133" s="90" t="str">
        <f>IF(N133="","",VLOOKUP(N133,競技・大会一覧!$A$15:$B$18,2,FALSE))</f>
        <v/>
      </c>
      <c r="AP133" s="90" t="str">
        <f t="shared" si="51"/>
        <v/>
      </c>
      <c r="AQ133" s="90" t="str">
        <f t="shared" si="40"/>
        <v/>
      </c>
      <c r="AR133" s="90" t="str">
        <f>IF(AO133="","",VLOOKUP(AO133,競技・大会一覧!$B$15:$D$18,3,FALSE))</f>
        <v/>
      </c>
    </row>
    <row r="134" spans="1:44" ht="20.25" customHeight="1" x14ac:dyDescent="0.15">
      <c r="A134" s="70">
        <v>123</v>
      </c>
      <c r="B134" s="71"/>
      <c r="C134" s="72"/>
      <c r="D134" s="72"/>
      <c r="E134" s="72"/>
      <c r="F134" s="72"/>
      <c r="G134" s="72"/>
      <c r="H134" s="72"/>
      <c r="I134" s="72"/>
      <c r="J134" s="72"/>
      <c r="K134" s="179"/>
      <c r="L134" s="72"/>
      <c r="M134" s="72" t="str">
        <f>IF(L134="","",VLOOKUP(L134,競技・大会一覧!$L$6:$M$13,2,FALSE))</f>
        <v/>
      </c>
      <c r="N134" s="72"/>
      <c r="O134" s="72"/>
      <c r="P134" s="179"/>
      <c r="Q134" s="72"/>
      <c r="R134" s="73" t="str">
        <f>IF(Q134="","",VLOOKUP(Q134,競技・大会一覧!$L$6:$M$14,2,FALSE))</f>
        <v/>
      </c>
      <c r="S134" s="59"/>
      <c r="U134" s="91" t="str">
        <f t="shared" si="41"/>
        <v/>
      </c>
      <c r="V134" s="90" t="str">
        <f t="shared" si="42"/>
        <v/>
      </c>
      <c r="W134" s="90" t="str">
        <f t="shared" si="43"/>
        <v/>
      </c>
      <c r="Y134" s="84" t="str">
        <f t="shared" si="44"/>
        <v/>
      </c>
      <c r="Z134" s="84" t="str">
        <f t="shared" si="45"/>
        <v/>
      </c>
      <c r="AA134" s="84" t="str">
        <f t="shared" si="46"/>
        <v/>
      </c>
      <c r="AB134" s="90" t="str">
        <f t="shared" si="37"/>
        <v/>
      </c>
      <c r="AC134" s="84" t="str">
        <f t="shared" si="47"/>
        <v/>
      </c>
      <c r="AD134" s="84" t="str">
        <f t="shared" si="38"/>
        <v/>
      </c>
      <c r="AE134" s="90" t="str">
        <f t="shared" si="48"/>
        <v/>
      </c>
      <c r="AF134" s="90" t="str">
        <f t="shared" si="49"/>
        <v/>
      </c>
      <c r="AK134" s="90" t="str">
        <f>IF(J134="","",IF(H134="男",VLOOKUP(J134,競技・大会一覧!$A$4:$B$12,2,FALSE),VLOOKUP(J134,競技・大会一覧!$F$4:$G$12,2,FALSE)))</f>
        <v/>
      </c>
      <c r="AL134" s="90" t="str">
        <f t="shared" si="50"/>
        <v/>
      </c>
      <c r="AM134" s="90" t="str">
        <f t="shared" si="39"/>
        <v/>
      </c>
      <c r="AN134" s="90" t="str">
        <f>IF(H134="","",IF(H134="男",VLOOKUP(AK134,競技・大会一覧!$B$4:$D$12,3,FALSE),VLOOKUP(AK134,競技・大会一覧!$G$4:$I$12,3,FALSE)))</f>
        <v/>
      </c>
      <c r="AO134" s="90" t="str">
        <f>IF(N134="","",VLOOKUP(N134,競技・大会一覧!$A$15:$B$18,2,FALSE))</f>
        <v/>
      </c>
      <c r="AP134" s="90" t="str">
        <f t="shared" si="51"/>
        <v/>
      </c>
      <c r="AQ134" s="90" t="str">
        <f t="shared" si="40"/>
        <v/>
      </c>
      <c r="AR134" s="90" t="str">
        <f>IF(AO134="","",VLOOKUP(AO134,競技・大会一覧!$B$15:$D$18,3,FALSE))</f>
        <v/>
      </c>
    </row>
    <row r="135" spans="1:44" ht="20.25" customHeight="1" x14ac:dyDescent="0.15">
      <c r="A135" s="70">
        <v>124</v>
      </c>
      <c r="B135" s="71"/>
      <c r="C135" s="72"/>
      <c r="D135" s="72"/>
      <c r="E135" s="72"/>
      <c r="F135" s="72"/>
      <c r="G135" s="72"/>
      <c r="H135" s="72"/>
      <c r="I135" s="72"/>
      <c r="J135" s="72"/>
      <c r="K135" s="179"/>
      <c r="L135" s="72"/>
      <c r="M135" s="72" t="str">
        <f>IF(L135="","",VLOOKUP(L135,競技・大会一覧!$L$6:$M$13,2,FALSE))</f>
        <v/>
      </c>
      <c r="N135" s="72"/>
      <c r="O135" s="72"/>
      <c r="P135" s="179"/>
      <c r="Q135" s="72"/>
      <c r="R135" s="73" t="str">
        <f>IF(Q135="","",VLOOKUP(Q135,競技・大会一覧!$L$6:$M$14,2,FALSE))</f>
        <v/>
      </c>
      <c r="S135" s="59"/>
      <c r="U135" s="91" t="str">
        <f t="shared" si="41"/>
        <v/>
      </c>
      <c r="V135" s="90" t="str">
        <f t="shared" si="42"/>
        <v/>
      </c>
      <c r="W135" s="90" t="str">
        <f t="shared" si="43"/>
        <v/>
      </c>
      <c r="Y135" s="84" t="str">
        <f t="shared" si="44"/>
        <v/>
      </c>
      <c r="Z135" s="84" t="str">
        <f t="shared" si="45"/>
        <v/>
      </c>
      <c r="AA135" s="84" t="str">
        <f t="shared" si="46"/>
        <v/>
      </c>
      <c r="AB135" s="90" t="str">
        <f t="shared" si="37"/>
        <v/>
      </c>
      <c r="AC135" s="84" t="str">
        <f t="shared" si="47"/>
        <v/>
      </c>
      <c r="AD135" s="84" t="str">
        <f t="shared" si="38"/>
        <v/>
      </c>
      <c r="AE135" s="90" t="str">
        <f t="shared" si="48"/>
        <v/>
      </c>
      <c r="AF135" s="90" t="str">
        <f t="shared" si="49"/>
        <v/>
      </c>
      <c r="AK135" s="90" t="str">
        <f>IF(J135="","",IF(H135="男",VLOOKUP(J135,競技・大会一覧!$A$4:$B$12,2,FALSE),VLOOKUP(J135,競技・大会一覧!$F$4:$G$12,2,FALSE)))</f>
        <v/>
      </c>
      <c r="AL135" s="90" t="str">
        <f t="shared" si="50"/>
        <v/>
      </c>
      <c r="AM135" s="90" t="str">
        <f t="shared" si="39"/>
        <v/>
      </c>
      <c r="AN135" s="90" t="str">
        <f>IF(H135="","",IF(H135="男",VLOOKUP(AK135,競技・大会一覧!$B$4:$D$12,3,FALSE),VLOOKUP(AK135,競技・大会一覧!$G$4:$I$12,3,FALSE)))</f>
        <v/>
      </c>
      <c r="AO135" s="90" t="str">
        <f>IF(N135="","",VLOOKUP(N135,競技・大会一覧!$A$15:$B$18,2,FALSE))</f>
        <v/>
      </c>
      <c r="AP135" s="90" t="str">
        <f t="shared" si="51"/>
        <v/>
      </c>
      <c r="AQ135" s="90" t="str">
        <f t="shared" si="40"/>
        <v/>
      </c>
      <c r="AR135" s="90" t="str">
        <f>IF(AO135="","",VLOOKUP(AO135,競技・大会一覧!$B$15:$D$18,3,FALSE))</f>
        <v/>
      </c>
    </row>
    <row r="136" spans="1:44" ht="20.25" customHeight="1" x14ac:dyDescent="0.15">
      <c r="A136" s="70">
        <v>125</v>
      </c>
      <c r="B136" s="71"/>
      <c r="C136" s="72"/>
      <c r="D136" s="72"/>
      <c r="E136" s="72"/>
      <c r="F136" s="72"/>
      <c r="G136" s="72"/>
      <c r="H136" s="72"/>
      <c r="I136" s="72"/>
      <c r="J136" s="72"/>
      <c r="K136" s="179"/>
      <c r="L136" s="72"/>
      <c r="M136" s="72" t="str">
        <f>IF(L136="","",VLOOKUP(L136,競技・大会一覧!$L$6:$M$13,2,FALSE))</f>
        <v/>
      </c>
      <c r="N136" s="72"/>
      <c r="O136" s="72"/>
      <c r="P136" s="179"/>
      <c r="Q136" s="72"/>
      <c r="R136" s="73" t="str">
        <f>IF(Q136="","",VLOOKUP(Q136,競技・大会一覧!$L$6:$M$14,2,FALSE))</f>
        <v/>
      </c>
      <c r="S136" s="59"/>
      <c r="U136" s="91" t="str">
        <f t="shared" si="41"/>
        <v/>
      </c>
      <c r="V136" s="90" t="str">
        <f t="shared" si="42"/>
        <v/>
      </c>
      <c r="W136" s="90" t="str">
        <f t="shared" si="43"/>
        <v/>
      </c>
      <c r="Y136" s="84" t="str">
        <f t="shared" si="44"/>
        <v/>
      </c>
      <c r="Z136" s="84" t="str">
        <f t="shared" si="45"/>
        <v/>
      </c>
      <c r="AA136" s="84" t="str">
        <f t="shared" si="46"/>
        <v/>
      </c>
      <c r="AB136" s="90" t="str">
        <f t="shared" si="37"/>
        <v/>
      </c>
      <c r="AC136" s="84" t="str">
        <f t="shared" si="47"/>
        <v/>
      </c>
      <c r="AD136" s="84" t="str">
        <f t="shared" si="38"/>
        <v/>
      </c>
      <c r="AE136" s="90" t="str">
        <f t="shared" si="48"/>
        <v/>
      </c>
      <c r="AF136" s="90" t="str">
        <f t="shared" si="49"/>
        <v/>
      </c>
      <c r="AK136" s="90" t="str">
        <f>IF(J136="","",IF(H136="男",VLOOKUP(J136,競技・大会一覧!$A$4:$B$12,2,FALSE),VLOOKUP(J136,競技・大会一覧!$F$4:$G$12,2,FALSE)))</f>
        <v/>
      </c>
      <c r="AL136" s="90" t="str">
        <f t="shared" si="50"/>
        <v/>
      </c>
      <c r="AM136" s="90" t="str">
        <f t="shared" si="39"/>
        <v/>
      </c>
      <c r="AN136" s="90" t="str">
        <f>IF(H136="","",IF(H136="男",VLOOKUP(AK136,競技・大会一覧!$B$4:$D$12,3,FALSE),VLOOKUP(AK136,競技・大会一覧!$G$4:$I$12,3,FALSE)))</f>
        <v/>
      </c>
      <c r="AO136" s="90" t="str">
        <f>IF(N136="","",VLOOKUP(N136,競技・大会一覧!$A$15:$B$18,2,FALSE))</f>
        <v/>
      </c>
      <c r="AP136" s="90" t="str">
        <f t="shared" si="51"/>
        <v/>
      </c>
      <c r="AQ136" s="90" t="str">
        <f t="shared" si="40"/>
        <v/>
      </c>
      <c r="AR136" s="90" t="str">
        <f>IF(AO136="","",VLOOKUP(AO136,競技・大会一覧!$B$15:$D$18,3,FALSE))</f>
        <v/>
      </c>
    </row>
    <row r="137" spans="1:44" ht="20.25" customHeight="1" x14ac:dyDescent="0.15">
      <c r="A137" s="70">
        <v>126</v>
      </c>
      <c r="B137" s="71"/>
      <c r="C137" s="72"/>
      <c r="D137" s="72"/>
      <c r="E137" s="72"/>
      <c r="F137" s="72"/>
      <c r="G137" s="72"/>
      <c r="H137" s="72"/>
      <c r="I137" s="72"/>
      <c r="J137" s="72"/>
      <c r="K137" s="179"/>
      <c r="L137" s="72"/>
      <c r="M137" s="72" t="str">
        <f>IF(L137="","",VLOOKUP(L137,競技・大会一覧!$L$6:$M$13,2,FALSE))</f>
        <v/>
      </c>
      <c r="N137" s="72"/>
      <c r="O137" s="72"/>
      <c r="P137" s="179"/>
      <c r="Q137" s="72"/>
      <c r="R137" s="73" t="str">
        <f>IF(Q137="","",VLOOKUP(Q137,競技・大会一覧!$L$6:$M$14,2,FALSE))</f>
        <v/>
      </c>
      <c r="S137" s="59"/>
      <c r="U137" s="91" t="str">
        <f t="shared" si="41"/>
        <v/>
      </c>
      <c r="V137" s="90" t="str">
        <f t="shared" si="42"/>
        <v/>
      </c>
      <c r="W137" s="90" t="str">
        <f t="shared" si="43"/>
        <v/>
      </c>
      <c r="Y137" s="84" t="str">
        <f t="shared" si="44"/>
        <v/>
      </c>
      <c r="Z137" s="84" t="str">
        <f t="shared" si="45"/>
        <v/>
      </c>
      <c r="AA137" s="84" t="str">
        <f t="shared" si="46"/>
        <v/>
      </c>
      <c r="AB137" s="90" t="str">
        <f t="shared" si="37"/>
        <v/>
      </c>
      <c r="AC137" s="84" t="str">
        <f t="shared" si="47"/>
        <v/>
      </c>
      <c r="AD137" s="84" t="str">
        <f t="shared" si="38"/>
        <v/>
      </c>
      <c r="AE137" s="90" t="str">
        <f t="shared" si="48"/>
        <v/>
      </c>
      <c r="AF137" s="90" t="str">
        <f t="shared" si="49"/>
        <v/>
      </c>
      <c r="AK137" s="90" t="str">
        <f>IF(J137="","",IF(H137="男",VLOOKUP(J137,競技・大会一覧!$A$4:$B$12,2,FALSE),VLOOKUP(J137,競技・大会一覧!$F$4:$G$12,2,FALSE)))</f>
        <v/>
      </c>
      <c r="AL137" s="90" t="str">
        <f t="shared" si="50"/>
        <v/>
      </c>
      <c r="AM137" s="90" t="str">
        <f t="shared" si="39"/>
        <v/>
      </c>
      <c r="AN137" s="90" t="str">
        <f>IF(H137="","",IF(H137="男",VLOOKUP(AK137,競技・大会一覧!$B$4:$D$12,3,FALSE),VLOOKUP(AK137,競技・大会一覧!$G$4:$I$12,3,FALSE)))</f>
        <v/>
      </c>
      <c r="AO137" s="90" t="str">
        <f>IF(N137="","",VLOOKUP(N137,競技・大会一覧!$A$15:$B$18,2,FALSE))</f>
        <v/>
      </c>
      <c r="AP137" s="90" t="str">
        <f t="shared" si="51"/>
        <v/>
      </c>
      <c r="AQ137" s="90" t="str">
        <f t="shared" si="40"/>
        <v/>
      </c>
      <c r="AR137" s="90" t="str">
        <f>IF(AO137="","",VLOOKUP(AO137,競技・大会一覧!$B$15:$D$18,3,FALSE))</f>
        <v/>
      </c>
    </row>
    <row r="138" spans="1:44" ht="20.25" customHeight="1" x14ac:dyDescent="0.15">
      <c r="A138" s="70">
        <v>127</v>
      </c>
      <c r="B138" s="71"/>
      <c r="C138" s="72"/>
      <c r="D138" s="72"/>
      <c r="E138" s="72"/>
      <c r="F138" s="72"/>
      <c r="G138" s="72"/>
      <c r="H138" s="72"/>
      <c r="I138" s="72"/>
      <c r="J138" s="72"/>
      <c r="K138" s="179"/>
      <c r="L138" s="72"/>
      <c r="M138" s="72" t="str">
        <f>IF(L138="","",VLOOKUP(L138,競技・大会一覧!$L$6:$M$13,2,FALSE))</f>
        <v/>
      </c>
      <c r="N138" s="72"/>
      <c r="O138" s="72"/>
      <c r="P138" s="179"/>
      <c r="Q138" s="72"/>
      <c r="R138" s="73" t="str">
        <f>IF(Q138="","",VLOOKUP(Q138,競技・大会一覧!$L$6:$M$14,2,FALSE))</f>
        <v/>
      </c>
      <c r="S138" s="59"/>
      <c r="U138" s="91" t="str">
        <f t="shared" si="41"/>
        <v/>
      </c>
      <c r="V138" s="90" t="str">
        <f t="shared" si="42"/>
        <v/>
      </c>
      <c r="W138" s="90" t="str">
        <f t="shared" si="43"/>
        <v/>
      </c>
      <c r="Y138" s="84" t="str">
        <f t="shared" si="44"/>
        <v/>
      </c>
      <c r="Z138" s="84" t="str">
        <f t="shared" si="45"/>
        <v/>
      </c>
      <c r="AA138" s="84" t="str">
        <f t="shared" si="46"/>
        <v/>
      </c>
      <c r="AB138" s="90" t="str">
        <f t="shared" si="37"/>
        <v/>
      </c>
      <c r="AC138" s="84" t="str">
        <f t="shared" si="47"/>
        <v/>
      </c>
      <c r="AD138" s="84" t="str">
        <f t="shared" si="38"/>
        <v/>
      </c>
      <c r="AE138" s="90" t="str">
        <f t="shared" si="48"/>
        <v/>
      </c>
      <c r="AF138" s="90" t="str">
        <f t="shared" si="49"/>
        <v/>
      </c>
      <c r="AK138" s="90" t="str">
        <f>IF(J138="","",IF(H138="男",VLOOKUP(J138,競技・大会一覧!$A$4:$B$12,2,FALSE),VLOOKUP(J138,競技・大会一覧!$F$4:$G$12,2,FALSE)))</f>
        <v/>
      </c>
      <c r="AL138" s="90" t="str">
        <f t="shared" si="50"/>
        <v/>
      </c>
      <c r="AM138" s="90" t="str">
        <f t="shared" si="39"/>
        <v/>
      </c>
      <c r="AN138" s="90" t="str">
        <f>IF(H138="","",IF(H138="男",VLOOKUP(AK138,競技・大会一覧!$B$4:$D$12,3,FALSE),VLOOKUP(AK138,競技・大会一覧!$G$4:$I$12,3,FALSE)))</f>
        <v/>
      </c>
      <c r="AO138" s="90" t="str">
        <f>IF(N138="","",VLOOKUP(N138,競技・大会一覧!$A$15:$B$18,2,FALSE))</f>
        <v/>
      </c>
      <c r="AP138" s="90" t="str">
        <f t="shared" si="51"/>
        <v/>
      </c>
      <c r="AQ138" s="90" t="str">
        <f t="shared" si="40"/>
        <v/>
      </c>
      <c r="AR138" s="90" t="str">
        <f>IF(AO138="","",VLOOKUP(AO138,競技・大会一覧!$B$15:$D$18,3,FALSE))</f>
        <v/>
      </c>
    </row>
    <row r="139" spans="1:44" ht="20.25" customHeight="1" x14ac:dyDescent="0.15">
      <c r="A139" s="70">
        <v>128</v>
      </c>
      <c r="B139" s="71"/>
      <c r="C139" s="72"/>
      <c r="D139" s="72"/>
      <c r="E139" s="72"/>
      <c r="F139" s="72"/>
      <c r="G139" s="72"/>
      <c r="H139" s="72"/>
      <c r="I139" s="72"/>
      <c r="J139" s="72"/>
      <c r="K139" s="179"/>
      <c r="L139" s="72"/>
      <c r="M139" s="72" t="str">
        <f>IF(L139="","",VLOOKUP(L139,競技・大会一覧!$L$6:$M$13,2,FALSE))</f>
        <v/>
      </c>
      <c r="N139" s="72"/>
      <c r="O139" s="72"/>
      <c r="P139" s="179"/>
      <c r="Q139" s="72"/>
      <c r="R139" s="73" t="str">
        <f>IF(Q139="","",VLOOKUP(Q139,競技・大会一覧!$L$6:$M$14,2,FALSE))</f>
        <v/>
      </c>
      <c r="S139" s="59"/>
      <c r="U139" s="91" t="str">
        <f t="shared" si="41"/>
        <v/>
      </c>
      <c r="V139" s="90" t="str">
        <f t="shared" si="42"/>
        <v/>
      </c>
      <c r="W139" s="90" t="str">
        <f t="shared" si="43"/>
        <v/>
      </c>
      <c r="Y139" s="84" t="str">
        <f t="shared" si="44"/>
        <v/>
      </c>
      <c r="Z139" s="84" t="str">
        <f t="shared" si="45"/>
        <v/>
      </c>
      <c r="AA139" s="84" t="str">
        <f t="shared" si="46"/>
        <v/>
      </c>
      <c r="AB139" s="90" t="str">
        <f t="shared" si="37"/>
        <v/>
      </c>
      <c r="AC139" s="84" t="str">
        <f t="shared" si="47"/>
        <v/>
      </c>
      <c r="AD139" s="84" t="str">
        <f t="shared" si="38"/>
        <v/>
      </c>
      <c r="AE139" s="90" t="str">
        <f t="shared" si="48"/>
        <v/>
      </c>
      <c r="AF139" s="90" t="str">
        <f t="shared" si="49"/>
        <v/>
      </c>
      <c r="AK139" s="90" t="str">
        <f>IF(J139="","",IF(H139="男",VLOOKUP(J139,競技・大会一覧!$A$4:$B$12,2,FALSE),VLOOKUP(J139,競技・大会一覧!$F$4:$G$12,2,FALSE)))</f>
        <v/>
      </c>
      <c r="AL139" s="90" t="str">
        <f t="shared" si="50"/>
        <v/>
      </c>
      <c r="AM139" s="90" t="str">
        <f t="shared" si="39"/>
        <v/>
      </c>
      <c r="AN139" s="90" t="str">
        <f>IF(H139="","",IF(H139="男",VLOOKUP(AK139,競技・大会一覧!$B$4:$D$12,3,FALSE),VLOOKUP(AK139,競技・大会一覧!$G$4:$I$12,3,FALSE)))</f>
        <v/>
      </c>
      <c r="AO139" s="90" t="str">
        <f>IF(N139="","",VLOOKUP(N139,競技・大会一覧!$A$15:$B$18,2,FALSE))</f>
        <v/>
      </c>
      <c r="AP139" s="90" t="str">
        <f t="shared" si="51"/>
        <v/>
      </c>
      <c r="AQ139" s="90" t="str">
        <f t="shared" si="40"/>
        <v/>
      </c>
      <c r="AR139" s="90" t="str">
        <f>IF(AO139="","",VLOOKUP(AO139,競技・大会一覧!$B$15:$D$18,3,FALSE))</f>
        <v/>
      </c>
    </row>
    <row r="140" spans="1:44" ht="20.25" customHeight="1" x14ac:dyDescent="0.15">
      <c r="A140" s="70">
        <v>129</v>
      </c>
      <c r="B140" s="71"/>
      <c r="C140" s="72"/>
      <c r="D140" s="72"/>
      <c r="E140" s="72"/>
      <c r="F140" s="72"/>
      <c r="G140" s="72"/>
      <c r="H140" s="72"/>
      <c r="I140" s="72"/>
      <c r="J140" s="72"/>
      <c r="K140" s="179"/>
      <c r="L140" s="72"/>
      <c r="M140" s="72" t="str">
        <f>IF(L140="","",VLOOKUP(L140,競技・大会一覧!$L$6:$M$13,2,FALSE))</f>
        <v/>
      </c>
      <c r="N140" s="72"/>
      <c r="O140" s="72"/>
      <c r="P140" s="179"/>
      <c r="Q140" s="72"/>
      <c r="R140" s="73" t="str">
        <f>IF(Q140="","",VLOOKUP(Q140,競技・大会一覧!$L$6:$M$14,2,FALSE))</f>
        <v/>
      </c>
      <c r="S140" s="59"/>
      <c r="U140" s="91" t="str">
        <f t="shared" ref="U140:U161" si="52">IF(D140="","",D140&amp;"　"&amp;E140)</f>
        <v/>
      </c>
      <c r="V140" s="90" t="str">
        <f t="shared" ref="V140:V161" si="53">IF(C140="","",$K$3*10000+C140)</f>
        <v/>
      </c>
      <c r="W140" s="90" t="str">
        <f t="shared" ref="W140:W161" si="54">IF(C140="","",$K$3)</f>
        <v/>
      </c>
      <c r="Y140" s="84" t="str">
        <f t="shared" ref="Y140:Y161" si="55">IF(B140="","",B140)</f>
        <v/>
      </c>
      <c r="Z140" s="84" t="str">
        <f t="shared" ref="Z140:Z161" si="56">IF(C140="","",C140)</f>
        <v/>
      </c>
      <c r="AA140" s="84" t="str">
        <f t="shared" ref="AA140:AA161" si="57">IF(D140="","",D140&amp;"　"&amp;E140)</f>
        <v/>
      </c>
      <c r="AB140" s="90" t="str">
        <f t="shared" si="37"/>
        <v/>
      </c>
      <c r="AC140" s="84" t="str">
        <f t="shared" ref="AC140:AC161" si="58">IF(F140="","",F140&amp;" "&amp;G140)</f>
        <v/>
      </c>
      <c r="AD140" s="84" t="str">
        <f t="shared" si="38"/>
        <v/>
      </c>
      <c r="AE140" s="90" t="str">
        <f t="shared" ref="AE140:AE161" si="59">IF(H140="","",IF(H140="男","1","2"))</f>
        <v/>
      </c>
      <c r="AF140" s="90" t="str">
        <f t="shared" ref="AF140:AF161" si="60">IF(I140="","",I140)</f>
        <v/>
      </c>
      <c r="AK140" s="90" t="str">
        <f>IF(J140="","",IF(H140="男",VLOOKUP(J140,競技・大会一覧!$A$4:$B$12,2,FALSE),VLOOKUP(J140,競技・大会一覧!$F$4:$G$12,2,FALSE)))</f>
        <v/>
      </c>
      <c r="AL140" s="90" t="str">
        <f t="shared" ref="AL140:AL161" si="61">IF(K140="","",K140)</f>
        <v/>
      </c>
      <c r="AM140" s="90" t="str">
        <f t="shared" si="39"/>
        <v/>
      </c>
      <c r="AN140" s="90" t="str">
        <f>IF(H140="","",IF(H140="男",VLOOKUP(AK140,競技・大会一覧!$B$4:$D$12,3,FALSE),VLOOKUP(AK140,競技・大会一覧!$G$4:$I$12,3,FALSE)))</f>
        <v/>
      </c>
      <c r="AO140" s="90" t="str">
        <f>IF(N140="","",VLOOKUP(N140,競技・大会一覧!$A$15:$B$18,2,FALSE))</f>
        <v/>
      </c>
      <c r="AP140" s="90" t="str">
        <f t="shared" ref="AP140:AP161" si="62">IF(P140="","",P140)</f>
        <v/>
      </c>
      <c r="AQ140" s="90" t="str">
        <f t="shared" si="40"/>
        <v/>
      </c>
      <c r="AR140" s="90" t="str">
        <f>IF(AO140="","",VLOOKUP(AO140,競技・大会一覧!$B$15:$D$18,3,FALSE))</f>
        <v/>
      </c>
    </row>
    <row r="141" spans="1:44" ht="20.25" customHeight="1" x14ac:dyDescent="0.15">
      <c r="A141" s="70">
        <v>130</v>
      </c>
      <c r="B141" s="71"/>
      <c r="C141" s="72"/>
      <c r="D141" s="72"/>
      <c r="E141" s="72"/>
      <c r="F141" s="72"/>
      <c r="G141" s="72"/>
      <c r="H141" s="72"/>
      <c r="I141" s="72"/>
      <c r="J141" s="72"/>
      <c r="K141" s="179"/>
      <c r="L141" s="72"/>
      <c r="M141" s="72" t="str">
        <f>IF(L141="","",VLOOKUP(L141,競技・大会一覧!$L$6:$M$13,2,FALSE))</f>
        <v/>
      </c>
      <c r="N141" s="72"/>
      <c r="O141" s="72"/>
      <c r="P141" s="179"/>
      <c r="Q141" s="72"/>
      <c r="R141" s="73" t="str">
        <f>IF(Q141="","",VLOOKUP(Q141,競技・大会一覧!$L$6:$M$14,2,FALSE))</f>
        <v/>
      </c>
      <c r="S141" s="59"/>
      <c r="U141" s="91" t="str">
        <f t="shared" si="52"/>
        <v/>
      </c>
      <c r="V141" s="90" t="str">
        <f t="shared" si="53"/>
        <v/>
      </c>
      <c r="W141" s="90" t="str">
        <f t="shared" si="54"/>
        <v/>
      </c>
      <c r="Y141" s="84" t="str">
        <f t="shared" si="55"/>
        <v/>
      </c>
      <c r="Z141" s="84" t="str">
        <f t="shared" si="56"/>
        <v/>
      </c>
      <c r="AA141" s="84" t="str">
        <f t="shared" si="57"/>
        <v/>
      </c>
      <c r="AB141" s="90" t="str">
        <f t="shared" ref="AB141:AB161" si="63">IF(V141="","",V141)</f>
        <v/>
      </c>
      <c r="AC141" s="84" t="str">
        <f t="shared" si="58"/>
        <v/>
      </c>
      <c r="AD141" s="84" t="str">
        <f t="shared" ref="AD141:AD161" si="64">IF(AA141="","",AA141)</f>
        <v/>
      </c>
      <c r="AE141" s="90" t="str">
        <f t="shared" si="59"/>
        <v/>
      </c>
      <c r="AF141" s="90" t="str">
        <f t="shared" si="60"/>
        <v/>
      </c>
      <c r="AK141" s="90" t="str">
        <f>IF(J141="","",IF(H141="男",VLOOKUP(J141,競技・大会一覧!$A$4:$B$12,2,FALSE),VLOOKUP(J141,競技・大会一覧!$F$4:$G$12,2,FALSE)))</f>
        <v/>
      </c>
      <c r="AL141" s="90" t="str">
        <f t="shared" si="61"/>
        <v/>
      </c>
      <c r="AM141" s="90" t="str">
        <f t="shared" ref="AM141:AM161" si="65">IF(AK141="","",0)</f>
        <v/>
      </c>
      <c r="AN141" s="90" t="str">
        <f>IF(H141="","",IF(H141="男",VLOOKUP(AK141,競技・大会一覧!$B$4:$D$12,3,FALSE),VLOOKUP(AK141,競技・大会一覧!$G$4:$I$12,3,FALSE)))</f>
        <v/>
      </c>
      <c r="AO141" s="90" t="str">
        <f>IF(N141="","",VLOOKUP(N141,競技・大会一覧!$A$15:$B$18,2,FALSE))</f>
        <v/>
      </c>
      <c r="AP141" s="90" t="str">
        <f t="shared" si="62"/>
        <v/>
      </c>
      <c r="AQ141" s="90" t="str">
        <f t="shared" ref="AQ141:AQ161" si="66">IF(AO141="","",0)</f>
        <v/>
      </c>
      <c r="AR141" s="90" t="str">
        <f>IF(AO141="","",VLOOKUP(AO141,競技・大会一覧!$B$15:$D$18,3,FALSE))</f>
        <v/>
      </c>
    </row>
    <row r="142" spans="1:44" ht="20.25" customHeight="1" x14ac:dyDescent="0.15">
      <c r="A142" s="70">
        <v>131</v>
      </c>
      <c r="B142" s="71"/>
      <c r="C142" s="72"/>
      <c r="D142" s="72"/>
      <c r="E142" s="72"/>
      <c r="F142" s="72"/>
      <c r="G142" s="72"/>
      <c r="H142" s="72"/>
      <c r="I142" s="72"/>
      <c r="J142" s="72"/>
      <c r="K142" s="179"/>
      <c r="L142" s="72"/>
      <c r="M142" s="72" t="str">
        <f>IF(L142="","",VLOOKUP(L142,競技・大会一覧!$L$6:$M$13,2,FALSE))</f>
        <v/>
      </c>
      <c r="N142" s="72"/>
      <c r="O142" s="72"/>
      <c r="P142" s="179"/>
      <c r="Q142" s="72"/>
      <c r="R142" s="73" t="str">
        <f>IF(Q142="","",VLOOKUP(Q142,競技・大会一覧!$L$6:$M$14,2,FALSE))</f>
        <v/>
      </c>
      <c r="S142" s="59"/>
      <c r="U142" s="91" t="str">
        <f t="shared" si="52"/>
        <v/>
      </c>
      <c r="V142" s="90" t="str">
        <f t="shared" si="53"/>
        <v/>
      </c>
      <c r="W142" s="90" t="str">
        <f t="shared" si="54"/>
        <v/>
      </c>
      <c r="Y142" s="84" t="str">
        <f t="shared" si="55"/>
        <v/>
      </c>
      <c r="Z142" s="84" t="str">
        <f t="shared" si="56"/>
        <v/>
      </c>
      <c r="AA142" s="84" t="str">
        <f t="shared" si="57"/>
        <v/>
      </c>
      <c r="AB142" s="90" t="str">
        <f t="shared" si="63"/>
        <v/>
      </c>
      <c r="AC142" s="84" t="str">
        <f t="shared" si="58"/>
        <v/>
      </c>
      <c r="AD142" s="84" t="str">
        <f t="shared" si="64"/>
        <v/>
      </c>
      <c r="AE142" s="90" t="str">
        <f t="shared" si="59"/>
        <v/>
      </c>
      <c r="AF142" s="90" t="str">
        <f t="shared" si="60"/>
        <v/>
      </c>
      <c r="AK142" s="90" t="str">
        <f>IF(J142="","",IF(H142="男",VLOOKUP(J142,競技・大会一覧!$A$4:$B$12,2,FALSE),VLOOKUP(J142,競技・大会一覧!$F$4:$G$12,2,FALSE)))</f>
        <v/>
      </c>
      <c r="AL142" s="90" t="str">
        <f t="shared" si="61"/>
        <v/>
      </c>
      <c r="AM142" s="90" t="str">
        <f t="shared" si="65"/>
        <v/>
      </c>
      <c r="AN142" s="90" t="str">
        <f>IF(H142="","",IF(H142="男",VLOOKUP(AK142,競技・大会一覧!$B$4:$D$12,3,FALSE),VLOOKUP(AK142,競技・大会一覧!$G$4:$I$12,3,FALSE)))</f>
        <v/>
      </c>
      <c r="AO142" s="90" t="str">
        <f>IF(N142="","",VLOOKUP(N142,競技・大会一覧!$A$15:$B$18,2,FALSE))</f>
        <v/>
      </c>
      <c r="AP142" s="90" t="str">
        <f t="shared" si="62"/>
        <v/>
      </c>
      <c r="AQ142" s="90" t="str">
        <f t="shared" si="66"/>
        <v/>
      </c>
      <c r="AR142" s="90" t="str">
        <f>IF(AO142="","",VLOOKUP(AO142,競技・大会一覧!$B$15:$D$18,3,FALSE))</f>
        <v/>
      </c>
    </row>
    <row r="143" spans="1:44" ht="20.25" customHeight="1" x14ac:dyDescent="0.15">
      <c r="A143" s="70">
        <v>132</v>
      </c>
      <c r="B143" s="71"/>
      <c r="C143" s="72"/>
      <c r="D143" s="72"/>
      <c r="E143" s="72"/>
      <c r="F143" s="72"/>
      <c r="G143" s="72"/>
      <c r="H143" s="72"/>
      <c r="I143" s="72"/>
      <c r="J143" s="72"/>
      <c r="K143" s="179"/>
      <c r="L143" s="72"/>
      <c r="M143" s="72" t="str">
        <f>IF(L143="","",VLOOKUP(L143,競技・大会一覧!$L$6:$M$13,2,FALSE))</f>
        <v/>
      </c>
      <c r="N143" s="72"/>
      <c r="O143" s="72"/>
      <c r="P143" s="179"/>
      <c r="Q143" s="72"/>
      <c r="R143" s="73" t="str">
        <f>IF(Q143="","",VLOOKUP(Q143,競技・大会一覧!$L$6:$M$14,2,FALSE))</f>
        <v/>
      </c>
      <c r="S143" s="59"/>
      <c r="U143" s="91" t="str">
        <f t="shared" si="52"/>
        <v/>
      </c>
      <c r="V143" s="90" t="str">
        <f t="shared" si="53"/>
        <v/>
      </c>
      <c r="W143" s="90" t="str">
        <f t="shared" si="54"/>
        <v/>
      </c>
      <c r="Y143" s="84" t="str">
        <f t="shared" si="55"/>
        <v/>
      </c>
      <c r="Z143" s="84" t="str">
        <f t="shared" si="56"/>
        <v/>
      </c>
      <c r="AA143" s="84" t="str">
        <f t="shared" si="57"/>
        <v/>
      </c>
      <c r="AB143" s="90" t="str">
        <f t="shared" si="63"/>
        <v/>
      </c>
      <c r="AC143" s="84" t="str">
        <f t="shared" si="58"/>
        <v/>
      </c>
      <c r="AD143" s="84" t="str">
        <f t="shared" si="64"/>
        <v/>
      </c>
      <c r="AE143" s="90" t="str">
        <f t="shared" si="59"/>
        <v/>
      </c>
      <c r="AF143" s="90" t="str">
        <f t="shared" si="60"/>
        <v/>
      </c>
      <c r="AK143" s="90" t="str">
        <f>IF(J143="","",IF(H143="男",VLOOKUP(J143,競技・大会一覧!$A$4:$B$12,2,FALSE),VLOOKUP(J143,競技・大会一覧!$F$4:$G$12,2,FALSE)))</f>
        <v/>
      </c>
      <c r="AL143" s="90" t="str">
        <f t="shared" si="61"/>
        <v/>
      </c>
      <c r="AM143" s="90" t="str">
        <f t="shared" si="65"/>
        <v/>
      </c>
      <c r="AN143" s="90" t="str">
        <f>IF(H143="","",IF(H143="男",VLOOKUP(AK143,競技・大会一覧!$B$4:$D$12,3,FALSE),VLOOKUP(AK143,競技・大会一覧!$G$4:$I$12,3,FALSE)))</f>
        <v/>
      </c>
      <c r="AO143" s="90" t="str">
        <f>IF(N143="","",VLOOKUP(N143,競技・大会一覧!$A$15:$B$18,2,FALSE))</f>
        <v/>
      </c>
      <c r="AP143" s="90" t="str">
        <f t="shared" si="62"/>
        <v/>
      </c>
      <c r="AQ143" s="90" t="str">
        <f t="shared" si="66"/>
        <v/>
      </c>
      <c r="AR143" s="90" t="str">
        <f>IF(AO143="","",VLOOKUP(AO143,競技・大会一覧!$B$15:$D$18,3,FALSE))</f>
        <v/>
      </c>
    </row>
    <row r="144" spans="1:44" ht="20.25" customHeight="1" x14ac:dyDescent="0.15">
      <c r="A144" s="70">
        <v>133</v>
      </c>
      <c r="B144" s="71"/>
      <c r="C144" s="72"/>
      <c r="D144" s="72"/>
      <c r="E144" s="72"/>
      <c r="F144" s="72"/>
      <c r="G144" s="72"/>
      <c r="H144" s="72"/>
      <c r="I144" s="72"/>
      <c r="J144" s="72"/>
      <c r="K144" s="179"/>
      <c r="L144" s="72"/>
      <c r="M144" s="72" t="str">
        <f>IF(L144="","",VLOOKUP(L144,競技・大会一覧!$L$6:$M$13,2,FALSE))</f>
        <v/>
      </c>
      <c r="N144" s="72"/>
      <c r="O144" s="72"/>
      <c r="P144" s="179"/>
      <c r="Q144" s="72"/>
      <c r="R144" s="73" t="str">
        <f>IF(Q144="","",VLOOKUP(Q144,競技・大会一覧!$L$6:$M$14,2,FALSE))</f>
        <v/>
      </c>
      <c r="S144" s="59"/>
      <c r="U144" s="91" t="str">
        <f t="shared" si="52"/>
        <v/>
      </c>
      <c r="V144" s="90" t="str">
        <f t="shared" si="53"/>
        <v/>
      </c>
      <c r="W144" s="90" t="str">
        <f t="shared" si="54"/>
        <v/>
      </c>
      <c r="Y144" s="84" t="str">
        <f t="shared" si="55"/>
        <v/>
      </c>
      <c r="Z144" s="84" t="str">
        <f t="shared" si="56"/>
        <v/>
      </c>
      <c r="AA144" s="84" t="str">
        <f t="shared" si="57"/>
        <v/>
      </c>
      <c r="AB144" s="90" t="str">
        <f t="shared" si="63"/>
        <v/>
      </c>
      <c r="AC144" s="84" t="str">
        <f t="shared" si="58"/>
        <v/>
      </c>
      <c r="AD144" s="84" t="str">
        <f t="shared" si="64"/>
        <v/>
      </c>
      <c r="AE144" s="90" t="str">
        <f t="shared" si="59"/>
        <v/>
      </c>
      <c r="AF144" s="90" t="str">
        <f t="shared" si="60"/>
        <v/>
      </c>
      <c r="AK144" s="90" t="str">
        <f>IF(J144="","",IF(H144="男",VLOOKUP(J144,競技・大会一覧!$A$4:$B$12,2,FALSE),VLOOKUP(J144,競技・大会一覧!$F$4:$G$12,2,FALSE)))</f>
        <v/>
      </c>
      <c r="AL144" s="90" t="str">
        <f t="shared" si="61"/>
        <v/>
      </c>
      <c r="AM144" s="90" t="str">
        <f t="shared" si="65"/>
        <v/>
      </c>
      <c r="AN144" s="90" t="str">
        <f>IF(H144="","",IF(H144="男",VLOOKUP(AK144,競技・大会一覧!$B$4:$D$12,3,FALSE),VLOOKUP(AK144,競技・大会一覧!$G$4:$I$12,3,FALSE)))</f>
        <v/>
      </c>
      <c r="AO144" s="90" t="str">
        <f>IF(N144="","",VLOOKUP(N144,競技・大会一覧!$A$15:$B$18,2,FALSE))</f>
        <v/>
      </c>
      <c r="AP144" s="90" t="str">
        <f t="shared" si="62"/>
        <v/>
      </c>
      <c r="AQ144" s="90" t="str">
        <f t="shared" si="66"/>
        <v/>
      </c>
      <c r="AR144" s="90" t="str">
        <f>IF(AO144="","",VLOOKUP(AO144,競技・大会一覧!$B$15:$D$18,3,FALSE))</f>
        <v/>
      </c>
    </row>
    <row r="145" spans="1:44" ht="20.25" customHeight="1" x14ac:dyDescent="0.15">
      <c r="A145" s="70">
        <v>134</v>
      </c>
      <c r="B145" s="71"/>
      <c r="C145" s="72"/>
      <c r="D145" s="72"/>
      <c r="E145" s="72"/>
      <c r="F145" s="72"/>
      <c r="G145" s="72"/>
      <c r="H145" s="72"/>
      <c r="I145" s="72"/>
      <c r="J145" s="72"/>
      <c r="K145" s="179"/>
      <c r="L145" s="72"/>
      <c r="M145" s="72" t="str">
        <f>IF(L145="","",VLOOKUP(L145,競技・大会一覧!$L$6:$M$13,2,FALSE))</f>
        <v/>
      </c>
      <c r="N145" s="72"/>
      <c r="O145" s="72"/>
      <c r="P145" s="179"/>
      <c r="Q145" s="72"/>
      <c r="R145" s="73" t="str">
        <f>IF(Q145="","",VLOOKUP(Q145,競技・大会一覧!$L$6:$M$14,2,FALSE))</f>
        <v/>
      </c>
      <c r="S145" s="59"/>
      <c r="U145" s="91" t="str">
        <f t="shared" si="52"/>
        <v/>
      </c>
      <c r="V145" s="90" t="str">
        <f t="shared" si="53"/>
        <v/>
      </c>
      <c r="W145" s="90" t="str">
        <f t="shared" si="54"/>
        <v/>
      </c>
      <c r="Y145" s="84" t="str">
        <f t="shared" si="55"/>
        <v/>
      </c>
      <c r="Z145" s="84" t="str">
        <f t="shared" si="56"/>
        <v/>
      </c>
      <c r="AA145" s="84" t="str">
        <f t="shared" si="57"/>
        <v/>
      </c>
      <c r="AB145" s="90" t="str">
        <f t="shared" si="63"/>
        <v/>
      </c>
      <c r="AC145" s="84" t="str">
        <f t="shared" si="58"/>
        <v/>
      </c>
      <c r="AD145" s="84" t="str">
        <f t="shared" si="64"/>
        <v/>
      </c>
      <c r="AE145" s="90" t="str">
        <f t="shared" si="59"/>
        <v/>
      </c>
      <c r="AF145" s="90" t="str">
        <f t="shared" si="60"/>
        <v/>
      </c>
      <c r="AK145" s="90" t="str">
        <f>IF(J145="","",IF(H145="男",VLOOKUP(J145,競技・大会一覧!$A$4:$B$12,2,FALSE),VLOOKUP(J145,競技・大会一覧!$F$4:$G$12,2,FALSE)))</f>
        <v/>
      </c>
      <c r="AL145" s="90" t="str">
        <f t="shared" si="61"/>
        <v/>
      </c>
      <c r="AM145" s="90" t="str">
        <f t="shared" si="65"/>
        <v/>
      </c>
      <c r="AN145" s="90" t="str">
        <f>IF(H145="","",IF(H145="男",VLOOKUP(AK145,競技・大会一覧!$B$4:$D$12,3,FALSE),VLOOKUP(AK145,競技・大会一覧!$G$4:$I$12,3,FALSE)))</f>
        <v/>
      </c>
      <c r="AO145" s="90" t="str">
        <f>IF(N145="","",VLOOKUP(N145,競技・大会一覧!$A$15:$B$18,2,FALSE))</f>
        <v/>
      </c>
      <c r="AP145" s="90" t="str">
        <f t="shared" si="62"/>
        <v/>
      </c>
      <c r="AQ145" s="90" t="str">
        <f t="shared" si="66"/>
        <v/>
      </c>
      <c r="AR145" s="90" t="str">
        <f>IF(AO145="","",VLOOKUP(AO145,競技・大会一覧!$B$15:$D$18,3,FALSE))</f>
        <v/>
      </c>
    </row>
    <row r="146" spans="1:44" ht="20.25" customHeight="1" x14ac:dyDescent="0.15">
      <c r="A146" s="70">
        <v>135</v>
      </c>
      <c r="B146" s="71"/>
      <c r="C146" s="72"/>
      <c r="D146" s="72"/>
      <c r="E146" s="72"/>
      <c r="F146" s="72"/>
      <c r="G146" s="72"/>
      <c r="H146" s="72"/>
      <c r="I146" s="72"/>
      <c r="J146" s="72"/>
      <c r="K146" s="179"/>
      <c r="L146" s="72"/>
      <c r="M146" s="72" t="str">
        <f>IF(L146="","",VLOOKUP(L146,競技・大会一覧!$L$6:$M$13,2,FALSE))</f>
        <v/>
      </c>
      <c r="N146" s="72"/>
      <c r="O146" s="72"/>
      <c r="P146" s="179"/>
      <c r="Q146" s="72"/>
      <c r="R146" s="73" t="str">
        <f>IF(Q146="","",VLOOKUP(Q146,競技・大会一覧!$L$6:$M$14,2,FALSE))</f>
        <v/>
      </c>
      <c r="S146" s="59"/>
      <c r="U146" s="91" t="str">
        <f t="shared" si="52"/>
        <v/>
      </c>
      <c r="V146" s="90" t="str">
        <f t="shared" si="53"/>
        <v/>
      </c>
      <c r="W146" s="90" t="str">
        <f t="shared" si="54"/>
        <v/>
      </c>
      <c r="Y146" s="84" t="str">
        <f t="shared" si="55"/>
        <v/>
      </c>
      <c r="Z146" s="84" t="str">
        <f t="shared" si="56"/>
        <v/>
      </c>
      <c r="AA146" s="84" t="str">
        <f t="shared" si="57"/>
        <v/>
      </c>
      <c r="AB146" s="90" t="str">
        <f t="shared" si="63"/>
        <v/>
      </c>
      <c r="AC146" s="84" t="str">
        <f t="shared" si="58"/>
        <v/>
      </c>
      <c r="AD146" s="84" t="str">
        <f t="shared" si="64"/>
        <v/>
      </c>
      <c r="AE146" s="90" t="str">
        <f t="shared" si="59"/>
        <v/>
      </c>
      <c r="AF146" s="90" t="str">
        <f t="shared" si="60"/>
        <v/>
      </c>
      <c r="AK146" s="90" t="str">
        <f>IF(J146="","",IF(H146="男",VLOOKUP(J146,競技・大会一覧!$A$4:$B$12,2,FALSE),VLOOKUP(J146,競技・大会一覧!$F$4:$G$12,2,FALSE)))</f>
        <v/>
      </c>
      <c r="AL146" s="90" t="str">
        <f t="shared" si="61"/>
        <v/>
      </c>
      <c r="AM146" s="90" t="str">
        <f t="shared" si="65"/>
        <v/>
      </c>
      <c r="AN146" s="90" t="str">
        <f>IF(H146="","",IF(H146="男",VLOOKUP(AK146,競技・大会一覧!$B$4:$D$12,3,FALSE),VLOOKUP(AK146,競技・大会一覧!$G$4:$I$12,3,FALSE)))</f>
        <v/>
      </c>
      <c r="AO146" s="90" t="str">
        <f>IF(N146="","",VLOOKUP(N146,競技・大会一覧!$A$15:$B$18,2,FALSE))</f>
        <v/>
      </c>
      <c r="AP146" s="90" t="str">
        <f t="shared" si="62"/>
        <v/>
      </c>
      <c r="AQ146" s="90" t="str">
        <f t="shared" si="66"/>
        <v/>
      </c>
      <c r="AR146" s="90" t="str">
        <f>IF(AO146="","",VLOOKUP(AO146,競技・大会一覧!$B$15:$D$18,3,FALSE))</f>
        <v/>
      </c>
    </row>
    <row r="147" spans="1:44" ht="20.25" customHeight="1" x14ac:dyDescent="0.15">
      <c r="A147" s="70">
        <v>136</v>
      </c>
      <c r="B147" s="71"/>
      <c r="C147" s="72"/>
      <c r="D147" s="72"/>
      <c r="E147" s="72"/>
      <c r="F147" s="72"/>
      <c r="G147" s="72"/>
      <c r="H147" s="72"/>
      <c r="I147" s="72"/>
      <c r="J147" s="72"/>
      <c r="K147" s="179"/>
      <c r="L147" s="72"/>
      <c r="M147" s="72" t="str">
        <f>IF(L147="","",VLOOKUP(L147,競技・大会一覧!$L$6:$M$13,2,FALSE))</f>
        <v/>
      </c>
      <c r="N147" s="72"/>
      <c r="O147" s="72"/>
      <c r="P147" s="179"/>
      <c r="Q147" s="72"/>
      <c r="R147" s="73" t="str">
        <f>IF(Q147="","",VLOOKUP(Q147,競技・大会一覧!$L$6:$M$14,2,FALSE))</f>
        <v/>
      </c>
      <c r="S147" s="59"/>
      <c r="U147" s="91" t="str">
        <f t="shared" si="52"/>
        <v/>
      </c>
      <c r="V147" s="90" t="str">
        <f t="shared" si="53"/>
        <v/>
      </c>
      <c r="W147" s="90" t="str">
        <f t="shared" si="54"/>
        <v/>
      </c>
      <c r="Y147" s="84" t="str">
        <f t="shared" si="55"/>
        <v/>
      </c>
      <c r="Z147" s="84" t="str">
        <f t="shared" si="56"/>
        <v/>
      </c>
      <c r="AA147" s="84" t="str">
        <f t="shared" si="57"/>
        <v/>
      </c>
      <c r="AB147" s="90" t="str">
        <f t="shared" si="63"/>
        <v/>
      </c>
      <c r="AC147" s="84" t="str">
        <f t="shared" si="58"/>
        <v/>
      </c>
      <c r="AD147" s="84" t="str">
        <f t="shared" si="64"/>
        <v/>
      </c>
      <c r="AE147" s="90" t="str">
        <f t="shared" si="59"/>
        <v/>
      </c>
      <c r="AF147" s="90" t="str">
        <f t="shared" si="60"/>
        <v/>
      </c>
      <c r="AK147" s="90" t="str">
        <f>IF(J147="","",IF(H147="男",VLOOKUP(J147,競技・大会一覧!$A$4:$B$12,2,FALSE),VLOOKUP(J147,競技・大会一覧!$F$4:$G$12,2,FALSE)))</f>
        <v/>
      </c>
      <c r="AL147" s="90" t="str">
        <f t="shared" si="61"/>
        <v/>
      </c>
      <c r="AM147" s="90" t="str">
        <f t="shared" si="65"/>
        <v/>
      </c>
      <c r="AN147" s="90" t="str">
        <f>IF(H147="","",IF(H147="男",VLOOKUP(AK147,競技・大会一覧!$B$4:$D$12,3,FALSE),VLOOKUP(AK147,競技・大会一覧!$G$4:$I$12,3,FALSE)))</f>
        <v/>
      </c>
      <c r="AO147" s="90" t="str">
        <f>IF(N147="","",VLOOKUP(N147,競技・大会一覧!$A$15:$B$18,2,FALSE))</f>
        <v/>
      </c>
      <c r="AP147" s="90" t="str">
        <f t="shared" si="62"/>
        <v/>
      </c>
      <c r="AQ147" s="90" t="str">
        <f t="shared" si="66"/>
        <v/>
      </c>
      <c r="AR147" s="90" t="str">
        <f>IF(AO147="","",VLOOKUP(AO147,競技・大会一覧!$B$15:$D$18,3,FALSE))</f>
        <v/>
      </c>
    </row>
    <row r="148" spans="1:44" ht="20.25" customHeight="1" x14ac:dyDescent="0.15">
      <c r="A148" s="70">
        <v>137</v>
      </c>
      <c r="B148" s="71"/>
      <c r="C148" s="72"/>
      <c r="D148" s="72"/>
      <c r="E148" s="72"/>
      <c r="F148" s="72"/>
      <c r="G148" s="72"/>
      <c r="H148" s="72"/>
      <c r="I148" s="72"/>
      <c r="J148" s="72"/>
      <c r="K148" s="179"/>
      <c r="L148" s="72"/>
      <c r="M148" s="72" t="str">
        <f>IF(L148="","",VLOOKUP(L148,競技・大会一覧!$L$6:$M$13,2,FALSE))</f>
        <v/>
      </c>
      <c r="N148" s="72"/>
      <c r="O148" s="72"/>
      <c r="P148" s="179"/>
      <c r="Q148" s="72"/>
      <c r="R148" s="73" t="str">
        <f>IF(Q148="","",VLOOKUP(Q148,競技・大会一覧!$L$6:$M$14,2,FALSE))</f>
        <v/>
      </c>
      <c r="S148" s="59"/>
      <c r="U148" s="91" t="str">
        <f t="shared" si="52"/>
        <v/>
      </c>
      <c r="V148" s="90" t="str">
        <f t="shared" si="53"/>
        <v/>
      </c>
      <c r="W148" s="90" t="str">
        <f t="shared" si="54"/>
        <v/>
      </c>
      <c r="Y148" s="84" t="str">
        <f t="shared" si="55"/>
        <v/>
      </c>
      <c r="Z148" s="84" t="str">
        <f t="shared" si="56"/>
        <v/>
      </c>
      <c r="AA148" s="84" t="str">
        <f t="shared" si="57"/>
        <v/>
      </c>
      <c r="AB148" s="90" t="str">
        <f t="shared" si="63"/>
        <v/>
      </c>
      <c r="AC148" s="84" t="str">
        <f t="shared" si="58"/>
        <v/>
      </c>
      <c r="AD148" s="84" t="str">
        <f t="shared" si="64"/>
        <v/>
      </c>
      <c r="AE148" s="90" t="str">
        <f t="shared" si="59"/>
        <v/>
      </c>
      <c r="AF148" s="90" t="str">
        <f t="shared" si="60"/>
        <v/>
      </c>
      <c r="AK148" s="90" t="str">
        <f>IF(J148="","",IF(H148="男",VLOOKUP(J148,競技・大会一覧!$A$4:$B$12,2,FALSE),VLOOKUP(J148,競技・大会一覧!$F$4:$G$12,2,FALSE)))</f>
        <v/>
      </c>
      <c r="AL148" s="90" t="str">
        <f t="shared" si="61"/>
        <v/>
      </c>
      <c r="AM148" s="90" t="str">
        <f t="shared" si="65"/>
        <v/>
      </c>
      <c r="AN148" s="90" t="str">
        <f>IF(H148="","",IF(H148="男",VLOOKUP(AK148,競技・大会一覧!$B$4:$D$12,3,FALSE),VLOOKUP(AK148,競技・大会一覧!$G$4:$I$12,3,FALSE)))</f>
        <v/>
      </c>
      <c r="AO148" s="90" t="str">
        <f>IF(N148="","",VLOOKUP(N148,競技・大会一覧!$A$15:$B$18,2,FALSE))</f>
        <v/>
      </c>
      <c r="AP148" s="90" t="str">
        <f t="shared" si="62"/>
        <v/>
      </c>
      <c r="AQ148" s="90" t="str">
        <f t="shared" si="66"/>
        <v/>
      </c>
      <c r="AR148" s="90" t="str">
        <f>IF(AO148="","",VLOOKUP(AO148,競技・大会一覧!$B$15:$D$18,3,FALSE))</f>
        <v/>
      </c>
    </row>
    <row r="149" spans="1:44" ht="20.25" customHeight="1" x14ac:dyDescent="0.15">
      <c r="A149" s="70">
        <v>138</v>
      </c>
      <c r="B149" s="71"/>
      <c r="C149" s="72"/>
      <c r="D149" s="72"/>
      <c r="E149" s="72"/>
      <c r="F149" s="72"/>
      <c r="G149" s="72"/>
      <c r="H149" s="72"/>
      <c r="I149" s="72"/>
      <c r="J149" s="72"/>
      <c r="K149" s="179"/>
      <c r="L149" s="72"/>
      <c r="M149" s="72" t="str">
        <f>IF(L149="","",VLOOKUP(L149,競技・大会一覧!$L$6:$M$13,2,FALSE))</f>
        <v/>
      </c>
      <c r="N149" s="72"/>
      <c r="O149" s="72"/>
      <c r="P149" s="179"/>
      <c r="Q149" s="72"/>
      <c r="R149" s="73" t="str">
        <f>IF(Q149="","",VLOOKUP(Q149,競技・大会一覧!$L$6:$M$14,2,FALSE))</f>
        <v/>
      </c>
      <c r="S149" s="59"/>
      <c r="U149" s="91" t="str">
        <f t="shared" si="52"/>
        <v/>
      </c>
      <c r="V149" s="90" t="str">
        <f t="shared" si="53"/>
        <v/>
      </c>
      <c r="W149" s="90" t="str">
        <f t="shared" si="54"/>
        <v/>
      </c>
      <c r="Y149" s="84" t="str">
        <f t="shared" si="55"/>
        <v/>
      </c>
      <c r="Z149" s="84" t="str">
        <f t="shared" si="56"/>
        <v/>
      </c>
      <c r="AA149" s="84" t="str">
        <f t="shared" si="57"/>
        <v/>
      </c>
      <c r="AB149" s="90" t="str">
        <f t="shared" si="63"/>
        <v/>
      </c>
      <c r="AC149" s="84" t="str">
        <f t="shared" si="58"/>
        <v/>
      </c>
      <c r="AD149" s="84" t="str">
        <f t="shared" si="64"/>
        <v/>
      </c>
      <c r="AE149" s="90" t="str">
        <f t="shared" si="59"/>
        <v/>
      </c>
      <c r="AF149" s="90" t="str">
        <f t="shared" si="60"/>
        <v/>
      </c>
      <c r="AK149" s="90" t="str">
        <f>IF(J149="","",IF(H149="男",VLOOKUP(J149,競技・大会一覧!$A$4:$B$12,2,FALSE),VLOOKUP(J149,競技・大会一覧!$F$4:$G$12,2,FALSE)))</f>
        <v/>
      </c>
      <c r="AL149" s="90" t="str">
        <f t="shared" si="61"/>
        <v/>
      </c>
      <c r="AM149" s="90" t="str">
        <f t="shared" si="65"/>
        <v/>
      </c>
      <c r="AN149" s="90" t="str">
        <f>IF(H149="","",IF(H149="男",VLOOKUP(AK149,競技・大会一覧!$B$4:$D$12,3,FALSE),VLOOKUP(AK149,競技・大会一覧!$G$4:$I$12,3,FALSE)))</f>
        <v/>
      </c>
      <c r="AO149" s="90" t="str">
        <f>IF(N149="","",VLOOKUP(N149,競技・大会一覧!$A$15:$B$18,2,FALSE))</f>
        <v/>
      </c>
      <c r="AP149" s="90" t="str">
        <f t="shared" si="62"/>
        <v/>
      </c>
      <c r="AQ149" s="90" t="str">
        <f t="shared" si="66"/>
        <v/>
      </c>
      <c r="AR149" s="90" t="str">
        <f>IF(AO149="","",VLOOKUP(AO149,競技・大会一覧!$B$15:$D$18,3,FALSE))</f>
        <v/>
      </c>
    </row>
    <row r="150" spans="1:44" ht="20.25" customHeight="1" x14ac:dyDescent="0.15">
      <c r="A150" s="70">
        <v>139</v>
      </c>
      <c r="B150" s="71"/>
      <c r="C150" s="72"/>
      <c r="D150" s="72"/>
      <c r="E150" s="72"/>
      <c r="F150" s="72"/>
      <c r="G150" s="72"/>
      <c r="H150" s="72"/>
      <c r="I150" s="72"/>
      <c r="J150" s="72"/>
      <c r="K150" s="179"/>
      <c r="L150" s="72"/>
      <c r="M150" s="72" t="str">
        <f>IF(L150="","",VLOOKUP(L150,競技・大会一覧!$L$6:$M$13,2,FALSE))</f>
        <v/>
      </c>
      <c r="N150" s="72"/>
      <c r="O150" s="72"/>
      <c r="P150" s="179"/>
      <c r="Q150" s="72"/>
      <c r="R150" s="73" t="str">
        <f>IF(Q150="","",VLOOKUP(Q150,競技・大会一覧!$L$6:$M$14,2,FALSE))</f>
        <v/>
      </c>
      <c r="S150" s="59"/>
      <c r="U150" s="91" t="str">
        <f t="shared" si="52"/>
        <v/>
      </c>
      <c r="V150" s="90" t="str">
        <f t="shared" si="53"/>
        <v/>
      </c>
      <c r="W150" s="90" t="str">
        <f t="shared" si="54"/>
        <v/>
      </c>
      <c r="Y150" s="84" t="str">
        <f t="shared" si="55"/>
        <v/>
      </c>
      <c r="Z150" s="84" t="str">
        <f t="shared" si="56"/>
        <v/>
      </c>
      <c r="AA150" s="84" t="str">
        <f t="shared" si="57"/>
        <v/>
      </c>
      <c r="AB150" s="90" t="str">
        <f t="shared" si="63"/>
        <v/>
      </c>
      <c r="AC150" s="84" t="str">
        <f t="shared" si="58"/>
        <v/>
      </c>
      <c r="AD150" s="84" t="str">
        <f t="shared" si="64"/>
        <v/>
      </c>
      <c r="AE150" s="90" t="str">
        <f t="shared" si="59"/>
        <v/>
      </c>
      <c r="AF150" s="90" t="str">
        <f t="shared" si="60"/>
        <v/>
      </c>
      <c r="AK150" s="90" t="str">
        <f>IF(J150="","",IF(H150="男",VLOOKUP(J150,競技・大会一覧!$A$4:$B$12,2,FALSE),VLOOKUP(J150,競技・大会一覧!$F$4:$G$12,2,FALSE)))</f>
        <v/>
      </c>
      <c r="AL150" s="90" t="str">
        <f t="shared" si="61"/>
        <v/>
      </c>
      <c r="AM150" s="90" t="str">
        <f t="shared" si="65"/>
        <v/>
      </c>
      <c r="AN150" s="90" t="str">
        <f>IF(H150="","",IF(H150="男",VLOOKUP(AK150,競技・大会一覧!$B$4:$D$12,3,FALSE),VLOOKUP(AK150,競技・大会一覧!$G$4:$I$12,3,FALSE)))</f>
        <v/>
      </c>
      <c r="AO150" s="90" t="str">
        <f>IF(N150="","",VLOOKUP(N150,競技・大会一覧!$A$15:$B$18,2,FALSE))</f>
        <v/>
      </c>
      <c r="AP150" s="90" t="str">
        <f t="shared" si="62"/>
        <v/>
      </c>
      <c r="AQ150" s="90" t="str">
        <f t="shared" si="66"/>
        <v/>
      </c>
      <c r="AR150" s="90" t="str">
        <f>IF(AO150="","",VLOOKUP(AO150,競技・大会一覧!$B$15:$D$18,3,FALSE))</f>
        <v/>
      </c>
    </row>
    <row r="151" spans="1:44" ht="20.25" customHeight="1" x14ac:dyDescent="0.15">
      <c r="A151" s="70">
        <v>140</v>
      </c>
      <c r="B151" s="71"/>
      <c r="C151" s="72"/>
      <c r="D151" s="72"/>
      <c r="E151" s="72"/>
      <c r="F151" s="72"/>
      <c r="G151" s="72"/>
      <c r="H151" s="72"/>
      <c r="I151" s="72"/>
      <c r="J151" s="72"/>
      <c r="K151" s="179"/>
      <c r="L151" s="72"/>
      <c r="M151" s="72" t="str">
        <f>IF(L151="","",VLOOKUP(L151,競技・大会一覧!$L$6:$M$13,2,FALSE))</f>
        <v/>
      </c>
      <c r="N151" s="72"/>
      <c r="O151" s="72"/>
      <c r="P151" s="179"/>
      <c r="Q151" s="72"/>
      <c r="R151" s="73" t="str">
        <f>IF(Q151="","",VLOOKUP(Q151,競技・大会一覧!$L$6:$M$14,2,FALSE))</f>
        <v/>
      </c>
      <c r="S151" s="59"/>
      <c r="U151" s="91" t="str">
        <f t="shared" si="52"/>
        <v/>
      </c>
      <c r="V151" s="90" t="str">
        <f t="shared" si="53"/>
        <v/>
      </c>
      <c r="W151" s="90" t="str">
        <f t="shared" si="54"/>
        <v/>
      </c>
      <c r="Y151" s="84" t="str">
        <f t="shared" si="55"/>
        <v/>
      </c>
      <c r="Z151" s="84" t="str">
        <f t="shared" si="56"/>
        <v/>
      </c>
      <c r="AA151" s="84" t="str">
        <f t="shared" si="57"/>
        <v/>
      </c>
      <c r="AB151" s="90" t="str">
        <f t="shared" si="63"/>
        <v/>
      </c>
      <c r="AC151" s="84" t="str">
        <f t="shared" si="58"/>
        <v/>
      </c>
      <c r="AD151" s="84" t="str">
        <f t="shared" si="64"/>
        <v/>
      </c>
      <c r="AE151" s="90" t="str">
        <f t="shared" si="59"/>
        <v/>
      </c>
      <c r="AF151" s="90" t="str">
        <f t="shared" si="60"/>
        <v/>
      </c>
      <c r="AK151" s="90" t="str">
        <f>IF(J151="","",IF(H151="男",VLOOKUP(J151,競技・大会一覧!$A$4:$B$12,2,FALSE),VLOOKUP(J151,競技・大会一覧!$F$4:$G$12,2,FALSE)))</f>
        <v/>
      </c>
      <c r="AL151" s="90" t="str">
        <f t="shared" si="61"/>
        <v/>
      </c>
      <c r="AM151" s="90" t="str">
        <f t="shared" si="65"/>
        <v/>
      </c>
      <c r="AN151" s="90" t="str">
        <f>IF(H151="","",IF(H151="男",VLOOKUP(AK151,競技・大会一覧!$B$4:$D$12,3,FALSE),VLOOKUP(AK151,競技・大会一覧!$G$4:$I$12,3,FALSE)))</f>
        <v/>
      </c>
      <c r="AO151" s="90" t="str">
        <f>IF(N151="","",VLOOKUP(N151,競技・大会一覧!$A$15:$B$18,2,FALSE))</f>
        <v/>
      </c>
      <c r="AP151" s="90" t="str">
        <f t="shared" si="62"/>
        <v/>
      </c>
      <c r="AQ151" s="90" t="str">
        <f t="shared" si="66"/>
        <v/>
      </c>
      <c r="AR151" s="90" t="str">
        <f>IF(AO151="","",VLOOKUP(AO151,競技・大会一覧!$B$15:$D$18,3,FALSE))</f>
        <v/>
      </c>
    </row>
    <row r="152" spans="1:44" ht="20.25" customHeight="1" x14ac:dyDescent="0.15">
      <c r="A152" s="70">
        <v>141</v>
      </c>
      <c r="B152" s="71"/>
      <c r="C152" s="72"/>
      <c r="D152" s="72"/>
      <c r="E152" s="72"/>
      <c r="F152" s="72"/>
      <c r="G152" s="72"/>
      <c r="H152" s="72"/>
      <c r="I152" s="72"/>
      <c r="J152" s="72"/>
      <c r="K152" s="179"/>
      <c r="L152" s="72"/>
      <c r="M152" s="72" t="str">
        <f>IF(L152="","",VLOOKUP(L152,競技・大会一覧!$L$6:$M$13,2,FALSE))</f>
        <v/>
      </c>
      <c r="N152" s="72"/>
      <c r="O152" s="72"/>
      <c r="P152" s="179"/>
      <c r="Q152" s="72"/>
      <c r="R152" s="73" t="str">
        <f>IF(Q152="","",VLOOKUP(Q152,競技・大会一覧!$L$6:$M$14,2,FALSE))</f>
        <v/>
      </c>
      <c r="S152" s="59"/>
      <c r="U152" s="91" t="str">
        <f t="shared" si="52"/>
        <v/>
      </c>
      <c r="V152" s="90" t="str">
        <f t="shared" si="53"/>
        <v/>
      </c>
      <c r="W152" s="90" t="str">
        <f t="shared" si="54"/>
        <v/>
      </c>
      <c r="Y152" s="84" t="str">
        <f t="shared" si="55"/>
        <v/>
      </c>
      <c r="Z152" s="84" t="str">
        <f t="shared" si="56"/>
        <v/>
      </c>
      <c r="AA152" s="84" t="str">
        <f t="shared" si="57"/>
        <v/>
      </c>
      <c r="AB152" s="90" t="str">
        <f t="shared" si="63"/>
        <v/>
      </c>
      <c r="AC152" s="84" t="str">
        <f t="shared" si="58"/>
        <v/>
      </c>
      <c r="AD152" s="84" t="str">
        <f t="shared" si="64"/>
        <v/>
      </c>
      <c r="AE152" s="90" t="str">
        <f t="shared" si="59"/>
        <v/>
      </c>
      <c r="AF152" s="90" t="str">
        <f t="shared" si="60"/>
        <v/>
      </c>
      <c r="AK152" s="90" t="str">
        <f>IF(J152="","",IF(H152="男",VLOOKUP(J152,競技・大会一覧!$A$4:$B$12,2,FALSE),VLOOKUP(J152,競技・大会一覧!$F$4:$G$12,2,FALSE)))</f>
        <v/>
      </c>
      <c r="AL152" s="90" t="str">
        <f t="shared" si="61"/>
        <v/>
      </c>
      <c r="AM152" s="90" t="str">
        <f t="shared" si="65"/>
        <v/>
      </c>
      <c r="AN152" s="90" t="str">
        <f>IF(H152="","",IF(H152="男",VLOOKUP(AK152,競技・大会一覧!$B$4:$D$12,3,FALSE),VLOOKUP(AK152,競技・大会一覧!$G$4:$I$12,3,FALSE)))</f>
        <v/>
      </c>
      <c r="AO152" s="90" t="str">
        <f>IF(N152="","",VLOOKUP(N152,競技・大会一覧!$A$15:$B$18,2,FALSE))</f>
        <v/>
      </c>
      <c r="AP152" s="90" t="str">
        <f t="shared" si="62"/>
        <v/>
      </c>
      <c r="AQ152" s="90" t="str">
        <f t="shared" si="66"/>
        <v/>
      </c>
      <c r="AR152" s="90" t="str">
        <f>IF(AO152="","",VLOOKUP(AO152,競技・大会一覧!$B$15:$D$18,3,FALSE))</f>
        <v/>
      </c>
    </row>
    <row r="153" spans="1:44" ht="20.25" customHeight="1" x14ac:dyDescent="0.15">
      <c r="A153" s="70">
        <v>142</v>
      </c>
      <c r="B153" s="71"/>
      <c r="C153" s="72"/>
      <c r="D153" s="72"/>
      <c r="E153" s="72"/>
      <c r="F153" s="72"/>
      <c r="G153" s="72"/>
      <c r="H153" s="72"/>
      <c r="I153" s="72"/>
      <c r="J153" s="72"/>
      <c r="K153" s="179"/>
      <c r="L153" s="72"/>
      <c r="M153" s="72" t="str">
        <f>IF(L153="","",VLOOKUP(L153,競技・大会一覧!$L$6:$M$13,2,FALSE))</f>
        <v/>
      </c>
      <c r="N153" s="72"/>
      <c r="O153" s="72"/>
      <c r="P153" s="179"/>
      <c r="Q153" s="72"/>
      <c r="R153" s="73" t="str">
        <f>IF(Q153="","",VLOOKUP(Q153,競技・大会一覧!$L$6:$M$14,2,FALSE))</f>
        <v/>
      </c>
      <c r="S153" s="59"/>
      <c r="U153" s="91" t="str">
        <f t="shared" si="52"/>
        <v/>
      </c>
      <c r="V153" s="90" t="str">
        <f t="shared" si="53"/>
        <v/>
      </c>
      <c r="W153" s="90" t="str">
        <f t="shared" si="54"/>
        <v/>
      </c>
      <c r="Y153" s="84" t="str">
        <f t="shared" si="55"/>
        <v/>
      </c>
      <c r="Z153" s="84" t="str">
        <f t="shared" si="56"/>
        <v/>
      </c>
      <c r="AA153" s="84" t="str">
        <f t="shared" si="57"/>
        <v/>
      </c>
      <c r="AB153" s="90" t="str">
        <f t="shared" si="63"/>
        <v/>
      </c>
      <c r="AC153" s="84" t="str">
        <f t="shared" si="58"/>
        <v/>
      </c>
      <c r="AD153" s="84" t="str">
        <f t="shared" si="64"/>
        <v/>
      </c>
      <c r="AE153" s="90" t="str">
        <f t="shared" si="59"/>
        <v/>
      </c>
      <c r="AF153" s="90" t="str">
        <f t="shared" si="60"/>
        <v/>
      </c>
      <c r="AK153" s="90" t="str">
        <f>IF(J153="","",IF(H153="男",VLOOKUP(J153,競技・大会一覧!$A$4:$B$12,2,FALSE),VLOOKUP(J153,競技・大会一覧!$F$4:$G$12,2,FALSE)))</f>
        <v/>
      </c>
      <c r="AL153" s="90" t="str">
        <f t="shared" si="61"/>
        <v/>
      </c>
      <c r="AM153" s="90" t="str">
        <f t="shared" si="65"/>
        <v/>
      </c>
      <c r="AN153" s="90" t="str">
        <f>IF(H153="","",IF(H153="男",VLOOKUP(AK153,競技・大会一覧!$B$4:$D$12,3,FALSE),VLOOKUP(AK153,競技・大会一覧!$G$4:$I$12,3,FALSE)))</f>
        <v/>
      </c>
      <c r="AO153" s="90" t="str">
        <f>IF(N153="","",VLOOKUP(N153,競技・大会一覧!$A$15:$B$18,2,FALSE))</f>
        <v/>
      </c>
      <c r="AP153" s="90" t="str">
        <f t="shared" si="62"/>
        <v/>
      </c>
      <c r="AQ153" s="90" t="str">
        <f t="shared" si="66"/>
        <v/>
      </c>
      <c r="AR153" s="90" t="str">
        <f>IF(AO153="","",VLOOKUP(AO153,競技・大会一覧!$B$15:$D$18,3,FALSE))</f>
        <v/>
      </c>
    </row>
    <row r="154" spans="1:44" ht="20.25" customHeight="1" x14ac:dyDescent="0.15">
      <c r="A154" s="70">
        <v>143</v>
      </c>
      <c r="B154" s="71"/>
      <c r="C154" s="72"/>
      <c r="D154" s="72"/>
      <c r="E154" s="72"/>
      <c r="F154" s="72"/>
      <c r="G154" s="72"/>
      <c r="H154" s="72"/>
      <c r="I154" s="72"/>
      <c r="J154" s="72"/>
      <c r="K154" s="179"/>
      <c r="L154" s="72"/>
      <c r="M154" s="72" t="str">
        <f>IF(L154="","",VLOOKUP(L154,競技・大会一覧!$L$6:$M$13,2,FALSE))</f>
        <v/>
      </c>
      <c r="N154" s="72"/>
      <c r="O154" s="72"/>
      <c r="P154" s="179"/>
      <c r="Q154" s="72"/>
      <c r="R154" s="73" t="str">
        <f>IF(Q154="","",VLOOKUP(Q154,競技・大会一覧!$L$6:$M$14,2,FALSE))</f>
        <v/>
      </c>
      <c r="S154" s="59"/>
      <c r="U154" s="91" t="str">
        <f t="shared" si="52"/>
        <v/>
      </c>
      <c r="V154" s="90" t="str">
        <f t="shared" si="53"/>
        <v/>
      </c>
      <c r="W154" s="90" t="str">
        <f t="shared" si="54"/>
        <v/>
      </c>
      <c r="Y154" s="84" t="str">
        <f t="shared" si="55"/>
        <v/>
      </c>
      <c r="Z154" s="84" t="str">
        <f t="shared" si="56"/>
        <v/>
      </c>
      <c r="AA154" s="84" t="str">
        <f t="shared" si="57"/>
        <v/>
      </c>
      <c r="AB154" s="90" t="str">
        <f t="shared" si="63"/>
        <v/>
      </c>
      <c r="AC154" s="84" t="str">
        <f t="shared" si="58"/>
        <v/>
      </c>
      <c r="AD154" s="84" t="str">
        <f t="shared" si="64"/>
        <v/>
      </c>
      <c r="AE154" s="90" t="str">
        <f t="shared" si="59"/>
        <v/>
      </c>
      <c r="AF154" s="90" t="str">
        <f t="shared" si="60"/>
        <v/>
      </c>
      <c r="AK154" s="90" t="str">
        <f>IF(J154="","",IF(H154="男",VLOOKUP(J154,競技・大会一覧!$A$4:$B$12,2,FALSE),VLOOKUP(J154,競技・大会一覧!$F$4:$G$12,2,FALSE)))</f>
        <v/>
      </c>
      <c r="AL154" s="90" t="str">
        <f t="shared" si="61"/>
        <v/>
      </c>
      <c r="AM154" s="90" t="str">
        <f t="shared" si="65"/>
        <v/>
      </c>
      <c r="AN154" s="90" t="str">
        <f>IF(H154="","",IF(H154="男",VLOOKUP(AK154,競技・大会一覧!$B$4:$D$12,3,FALSE),VLOOKUP(AK154,競技・大会一覧!$G$4:$I$12,3,FALSE)))</f>
        <v/>
      </c>
      <c r="AO154" s="90" t="str">
        <f>IF(N154="","",VLOOKUP(N154,競技・大会一覧!$A$15:$B$18,2,FALSE))</f>
        <v/>
      </c>
      <c r="AP154" s="90" t="str">
        <f t="shared" si="62"/>
        <v/>
      </c>
      <c r="AQ154" s="90" t="str">
        <f t="shared" si="66"/>
        <v/>
      </c>
      <c r="AR154" s="90" t="str">
        <f>IF(AO154="","",VLOOKUP(AO154,競技・大会一覧!$B$15:$D$18,3,FALSE))</f>
        <v/>
      </c>
    </row>
    <row r="155" spans="1:44" ht="20.25" customHeight="1" x14ac:dyDescent="0.15">
      <c r="A155" s="70">
        <v>144</v>
      </c>
      <c r="B155" s="71"/>
      <c r="C155" s="72"/>
      <c r="D155" s="72"/>
      <c r="E155" s="72"/>
      <c r="F155" s="72"/>
      <c r="G155" s="72"/>
      <c r="H155" s="72"/>
      <c r="I155" s="72"/>
      <c r="J155" s="72"/>
      <c r="K155" s="179"/>
      <c r="L155" s="72"/>
      <c r="M155" s="72" t="str">
        <f>IF(L155="","",VLOOKUP(L155,競技・大会一覧!$L$6:$M$13,2,FALSE))</f>
        <v/>
      </c>
      <c r="N155" s="72"/>
      <c r="O155" s="72"/>
      <c r="P155" s="179"/>
      <c r="Q155" s="72"/>
      <c r="R155" s="73" t="str">
        <f>IF(Q155="","",VLOOKUP(Q155,競技・大会一覧!$L$6:$M$14,2,FALSE))</f>
        <v/>
      </c>
      <c r="S155" s="59"/>
      <c r="U155" s="91" t="str">
        <f t="shared" si="52"/>
        <v/>
      </c>
      <c r="V155" s="90" t="str">
        <f t="shared" si="53"/>
        <v/>
      </c>
      <c r="W155" s="90" t="str">
        <f t="shared" si="54"/>
        <v/>
      </c>
      <c r="Y155" s="84" t="str">
        <f t="shared" si="55"/>
        <v/>
      </c>
      <c r="Z155" s="84" t="str">
        <f t="shared" si="56"/>
        <v/>
      </c>
      <c r="AA155" s="84" t="str">
        <f t="shared" si="57"/>
        <v/>
      </c>
      <c r="AB155" s="90" t="str">
        <f t="shared" si="63"/>
        <v/>
      </c>
      <c r="AC155" s="84" t="str">
        <f t="shared" si="58"/>
        <v/>
      </c>
      <c r="AD155" s="84" t="str">
        <f t="shared" si="64"/>
        <v/>
      </c>
      <c r="AE155" s="90" t="str">
        <f t="shared" si="59"/>
        <v/>
      </c>
      <c r="AF155" s="90" t="str">
        <f t="shared" si="60"/>
        <v/>
      </c>
      <c r="AK155" s="90" t="str">
        <f>IF(J155="","",IF(H155="男",VLOOKUP(J155,競技・大会一覧!$A$4:$B$12,2,FALSE),VLOOKUP(J155,競技・大会一覧!$F$4:$G$12,2,FALSE)))</f>
        <v/>
      </c>
      <c r="AL155" s="90" t="str">
        <f t="shared" si="61"/>
        <v/>
      </c>
      <c r="AM155" s="90" t="str">
        <f t="shared" si="65"/>
        <v/>
      </c>
      <c r="AN155" s="90" t="str">
        <f>IF(H155="","",IF(H155="男",VLOOKUP(AK155,競技・大会一覧!$B$4:$D$12,3,FALSE),VLOOKUP(AK155,競技・大会一覧!$G$4:$I$12,3,FALSE)))</f>
        <v/>
      </c>
      <c r="AO155" s="90" t="str">
        <f>IF(N155="","",VLOOKUP(N155,競技・大会一覧!$A$15:$B$18,2,FALSE))</f>
        <v/>
      </c>
      <c r="AP155" s="90" t="str">
        <f t="shared" si="62"/>
        <v/>
      </c>
      <c r="AQ155" s="90" t="str">
        <f t="shared" si="66"/>
        <v/>
      </c>
      <c r="AR155" s="90" t="str">
        <f>IF(AO155="","",VLOOKUP(AO155,競技・大会一覧!$B$15:$D$18,3,FALSE))</f>
        <v/>
      </c>
    </row>
    <row r="156" spans="1:44" ht="20.25" customHeight="1" x14ac:dyDescent="0.15">
      <c r="A156" s="70">
        <v>145</v>
      </c>
      <c r="B156" s="71"/>
      <c r="C156" s="72"/>
      <c r="D156" s="72"/>
      <c r="E156" s="72"/>
      <c r="F156" s="72"/>
      <c r="G156" s="72"/>
      <c r="H156" s="72"/>
      <c r="I156" s="72"/>
      <c r="J156" s="72"/>
      <c r="K156" s="179"/>
      <c r="L156" s="72"/>
      <c r="M156" s="72" t="str">
        <f>IF(L156="","",VLOOKUP(L156,競技・大会一覧!$L$6:$M$13,2,FALSE))</f>
        <v/>
      </c>
      <c r="N156" s="72"/>
      <c r="O156" s="72"/>
      <c r="P156" s="179"/>
      <c r="Q156" s="72"/>
      <c r="R156" s="73" t="str">
        <f>IF(Q156="","",VLOOKUP(Q156,競技・大会一覧!$L$6:$M$14,2,FALSE))</f>
        <v/>
      </c>
      <c r="S156" s="59"/>
      <c r="U156" s="91" t="str">
        <f t="shared" si="52"/>
        <v/>
      </c>
      <c r="V156" s="90" t="str">
        <f t="shared" si="53"/>
        <v/>
      </c>
      <c r="W156" s="90" t="str">
        <f t="shared" si="54"/>
        <v/>
      </c>
      <c r="Y156" s="84" t="str">
        <f t="shared" si="55"/>
        <v/>
      </c>
      <c r="Z156" s="84" t="str">
        <f t="shared" si="56"/>
        <v/>
      </c>
      <c r="AA156" s="84" t="str">
        <f t="shared" si="57"/>
        <v/>
      </c>
      <c r="AB156" s="90" t="str">
        <f t="shared" si="63"/>
        <v/>
      </c>
      <c r="AC156" s="84" t="str">
        <f t="shared" si="58"/>
        <v/>
      </c>
      <c r="AD156" s="84" t="str">
        <f t="shared" si="64"/>
        <v/>
      </c>
      <c r="AE156" s="90" t="str">
        <f t="shared" si="59"/>
        <v/>
      </c>
      <c r="AF156" s="90" t="str">
        <f t="shared" si="60"/>
        <v/>
      </c>
      <c r="AK156" s="90" t="str">
        <f>IF(J156="","",IF(H156="男",VLOOKUP(J156,競技・大会一覧!$A$4:$B$12,2,FALSE),VLOOKUP(J156,競技・大会一覧!$F$4:$G$12,2,FALSE)))</f>
        <v/>
      </c>
      <c r="AL156" s="90" t="str">
        <f t="shared" si="61"/>
        <v/>
      </c>
      <c r="AM156" s="90" t="str">
        <f t="shared" si="65"/>
        <v/>
      </c>
      <c r="AN156" s="90" t="str">
        <f>IF(H156="","",IF(H156="男",VLOOKUP(AK156,競技・大会一覧!$B$4:$D$12,3,FALSE),VLOOKUP(AK156,競技・大会一覧!$G$4:$I$12,3,FALSE)))</f>
        <v/>
      </c>
      <c r="AO156" s="90" t="str">
        <f>IF(N156="","",VLOOKUP(N156,競技・大会一覧!$A$15:$B$18,2,FALSE))</f>
        <v/>
      </c>
      <c r="AP156" s="90" t="str">
        <f t="shared" si="62"/>
        <v/>
      </c>
      <c r="AQ156" s="90" t="str">
        <f t="shared" si="66"/>
        <v/>
      </c>
      <c r="AR156" s="90" t="str">
        <f>IF(AO156="","",VLOOKUP(AO156,競技・大会一覧!$B$15:$D$18,3,FALSE))</f>
        <v/>
      </c>
    </row>
    <row r="157" spans="1:44" ht="20.25" customHeight="1" x14ac:dyDescent="0.15">
      <c r="A157" s="70">
        <v>146</v>
      </c>
      <c r="B157" s="71"/>
      <c r="C157" s="72"/>
      <c r="D157" s="72"/>
      <c r="E157" s="72"/>
      <c r="F157" s="72"/>
      <c r="G157" s="72"/>
      <c r="H157" s="72"/>
      <c r="I157" s="72"/>
      <c r="J157" s="72"/>
      <c r="K157" s="179"/>
      <c r="L157" s="72"/>
      <c r="M157" s="72" t="str">
        <f>IF(L157="","",VLOOKUP(L157,競技・大会一覧!$L$6:$M$13,2,FALSE))</f>
        <v/>
      </c>
      <c r="N157" s="72"/>
      <c r="O157" s="72"/>
      <c r="P157" s="179"/>
      <c r="Q157" s="72"/>
      <c r="R157" s="73" t="str">
        <f>IF(Q157="","",VLOOKUP(Q157,競技・大会一覧!$L$6:$M$14,2,FALSE))</f>
        <v/>
      </c>
      <c r="S157" s="59"/>
      <c r="U157" s="91" t="str">
        <f t="shared" si="52"/>
        <v/>
      </c>
      <c r="V157" s="90" t="str">
        <f t="shared" si="53"/>
        <v/>
      </c>
      <c r="W157" s="90" t="str">
        <f t="shared" si="54"/>
        <v/>
      </c>
      <c r="Y157" s="84" t="str">
        <f t="shared" si="55"/>
        <v/>
      </c>
      <c r="Z157" s="84" t="str">
        <f t="shared" si="56"/>
        <v/>
      </c>
      <c r="AA157" s="84" t="str">
        <f t="shared" si="57"/>
        <v/>
      </c>
      <c r="AB157" s="90" t="str">
        <f t="shared" si="63"/>
        <v/>
      </c>
      <c r="AC157" s="84" t="str">
        <f t="shared" si="58"/>
        <v/>
      </c>
      <c r="AD157" s="84" t="str">
        <f t="shared" si="64"/>
        <v/>
      </c>
      <c r="AE157" s="90" t="str">
        <f t="shared" si="59"/>
        <v/>
      </c>
      <c r="AF157" s="90" t="str">
        <f t="shared" si="60"/>
        <v/>
      </c>
      <c r="AK157" s="90" t="str">
        <f>IF(J157="","",IF(H157="男",VLOOKUP(J157,競技・大会一覧!$A$4:$B$12,2,FALSE),VLOOKUP(J157,競技・大会一覧!$F$4:$G$12,2,FALSE)))</f>
        <v/>
      </c>
      <c r="AL157" s="90" t="str">
        <f t="shared" si="61"/>
        <v/>
      </c>
      <c r="AM157" s="90" t="str">
        <f t="shared" si="65"/>
        <v/>
      </c>
      <c r="AN157" s="90" t="str">
        <f>IF(H157="","",IF(H157="男",VLOOKUP(AK157,競技・大会一覧!$B$4:$D$12,3,FALSE),VLOOKUP(AK157,競技・大会一覧!$G$4:$I$12,3,FALSE)))</f>
        <v/>
      </c>
      <c r="AO157" s="90" t="str">
        <f>IF(N157="","",VLOOKUP(N157,競技・大会一覧!$A$15:$B$18,2,FALSE))</f>
        <v/>
      </c>
      <c r="AP157" s="90" t="str">
        <f t="shared" si="62"/>
        <v/>
      </c>
      <c r="AQ157" s="90" t="str">
        <f t="shared" si="66"/>
        <v/>
      </c>
      <c r="AR157" s="90" t="str">
        <f>IF(AO157="","",VLOOKUP(AO157,競技・大会一覧!$B$15:$D$18,3,FALSE))</f>
        <v/>
      </c>
    </row>
    <row r="158" spans="1:44" ht="20.25" customHeight="1" x14ac:dyDescent="0.15">
      <c r="A158" s="70">
        <v>147</v>
      </c>
      <c r="B158" s="71"/>
      <c r="C158" s="72"/>
      <c r="D158" s="72"/>
      <c r="E158" s="72"/>
      <c r="F158" s="72"/>
      <c r="G158" s="72"/>
      <c r="H158" s="72"/>
      <c r="I158" s="72"/>
      <c r="J158" s="72"/>
      <c r="K158" s="179"/>
      <c r="L158" s="72"/>
      <c r="M158" s="72" t="str">
        <f>IF(L158="","",VLOOKUP(L158,競技・大会一覧!$L$6:$M$13,2,FALSE))</f>
        <v/>
      </c>
      <c r="N158" s="72"/>
      <c r="O158" s="72"/>
      <c r="P158" s="179"/>
      <c r="Q158" s="72"/>
      <c r="R158" s="73" t="str">
        <f>IF(Q158="","",VLOOKUP(Q158,競技・大会一覧!$L$6:$M$14,2,FALSE))</f>
        <v/>
      </c>
      <c r="S158" s="59"/>
      <c r="U158" s="91" t="str">
        <f t="shared" si="52"/>
        <v/>
      </c>
      <c r="V158" s="90" t="str">
        <f t="shared" si="53"/>
        <v/>
      </c>
      <c r="W158" s="90" t="str">
        <f t="shared" si="54"/>
        <v/>
      </c>
      <c r="Y158" s="84" t="str">
        <f t="shared" si="55"/>
        <v/>
      </c>
      <c r="Z158" s="84" t="str">
        <f t="shared" si="56"/>
        <v/>
      </c>
      <c r="AA158" s="84" t="str">
        <f t="shared" si="57"/>
        <v/>
      </c>
      <c r="AB158" s="90" t="str">
        <f t="shared" si="63"/>
        <v/>
      </c>
      <c r="AC158" s="84" t="str">
        <f t="shared" si="58"/>
        <v/>
      </c>
      <c r="AD158" s="84" t="str">
        <f t="shared" si="64"/>
        <v/>
      </c>
      <c r="AE158" s="90" t="str">
        <f t="shared" si="59"/>
        <v/>
      </c>
      <c r="AF158" s="90" t="str">
        <f t="shared" si="60"/>
        <v/>
      </c>
      <c r="AK158" s="90" t="str">
        <f>IF(J158="","",IF(H158="男",VLOOKUP(J158,競技・大会一覧!$A$4:$B$12,2,FALSE),VLOOKUP(J158,競技・大会一覧!$F$4:$G$12,2,FALSE)))</f>
        <v/>
      </c>
      <c r="AL158" s="90" t="str">
        <f t="shared" si="61"/>
        <v/>
      </c>
      <c r="AM158" s="90" t="str">
        <f t="shared" si="65"/>
        <v/>
      </c>
      <c r="AN158" s="90" t="str">
        <f>IF(H158="","",IF(H158="男",VLOOKUP(AK158,競技・大会一覧!$B$4:$D$12,3,FALSE),VLOOKUP(AK158,競技・大会一覧!$G$4:$I$12,3,FALSE)))</f>
        <v/>
      </c>
      <c r="AO158" s="90" t="str">
        <f>IF(N158="","",VLOOKUP(N158,競技・大会一覧!$A$15:$B$18,2,FALSE))</f>
        <v/>
      </c>
      <c r="AP158" s="90" t="str">
        <f t="shared" si="62"/>
        <v/>
      </c>
      <c r="AQ158" s="90" t="str">
        <f t="shared" si="66"/>
        <v/>
      </c>
      <c r="AR158" s="90" t="str">
        <f>IF(AO158="","",VLOOKUP(AO158,競技・大会一覧!$B$15:$D$18,3,FALSE))</f>
        <v/>
      </c>
    </row>
    <row r="159" spans="1:44" ht="20.25" customHeight="1" x14ac:dyDescent="0.15">
      <c r="A159" s="70">
        <v>148</v>
      </c>
      <c r="B159" s="71"/>
      <c r="C159" s="72"/>
      <c r="D159" s="72"/>
      <c r="E159" s="72"/>
      <c r="F159" s="72"/>
      <c r="G159" s="72"/>
      <c r="H159" s="72"/>
      <c r="I159" s="72"/>
      <c r="J159" s="72"/>
      <c r="K159" s="179"/>
      <c r="L159" s="72"/>
      <c r="M159" s="72" t="str">
        <f>IF(L159="","",VLOOKUP(L159,競技・大会一覧!$L$6:$M$13,2,FALSE))</f>
        <v/>
      </c>
      <c r="N159" s="72"/>
      <c r="O159" s="72"/>
      <c r="P159" s="179"/>
      <c r="Q159" s="72"/>
      <c r="R159" s="73" t="str">
        <f>IF(Q159="","",VLOOKUP(Q159,競技・大会一覧!$L$6:$M$14,2,FALSE))</f>
        <v/>
      </c>
      <c r="S159" s="59"/>
      <c r="U159" s="91" t="str">
        <f t="shared" si="52"/>
        <v/>
      </c>
      <c r="V159" s="90" t="str">
        <f t="shared" si="53"/>
        <v/>
      </c>
      <c r="W159" s="90" t="str">
        <f t="shared" si="54"/>
        <v/>
      </c>
      <c r="Y159" s="84" t="str">
        <f t="shared" si="55"/>
        <v/>
      </c>
      <c r="Z159" s="84" t="str">
        <f t="shared" si="56"/>
        <v/>
      </c>
      <c r="AA159" s="84" t="str">
        <f t="shared" si="57"/>
        <v/>
      </c>
      <c r="AB159" s="90" t="str">
        <f t="shared" si="63"/>
        <v/>
      </c>
      <c r="AC159" s="84" t="str">
        <f t="shared" si="58"/>
        <v/>
      </c>
      <c r="AD159" s="84" t="str">
        <f t="shared" si="64"/>
        <v/>
      </c>
      <c r="AE159" s="90" t="str">
        <f t="shared" si="59"/>
        <v/>
      </c>
      <c r="AF159" s="90" t="str">
        <f t="shared" si="60"/>
        <v/>
      </c>
      <c r="AK159" s="90" t="str">
        <f>IF(J159="","",IF(H159="男",VLOOKUP(J159,競技・大会一覧!$A$4:$B$12,2,FALSE),VLOOKUP(J159,競技・大会一覧!$F$4:$G$12,2,FALSE)))</f>
        <v/>
      </c>
      <c r="AL159" s="90" t="str">
        <f t="shared" si="61"/>
        <v/>
      </c>
      <c r="AM159" s="90" t="str">
        <f t="shared" si="65"/>
        <v/>
      </c>
      <c r="AN159" s="90" t="str">
        <f>IF(H159="","",IF(H159="男",VLOOKUP(AK159,競技・大会一覧!$B$4:$D$12,3,FALSE),VLOOKUP(AK159,競技・大会一覧!$G$4:$I$12,3,FALSE)))</f>
        <v/>
      </c>
      <c r="AO159" s="90" t="str">
        <f>IF(N159="","",VLOOKUP(N159,競技・大会一覧!$A$15:$B$18,2,FALSE))</f>
        <v/>
      </c>
      <c r="AP159" s="90" t="str">
        <f t="shared" si="62"/>
        <v/>
      </c>
      <c r="AQ159" s="90" t="str">
        <f t="shared" si="66"/>
        <v/>
      </c>
      <c r="AR159" s="90" t="str">
        <f>IF(AO159="","",VLOOKUP(AO159,競技・大会一覧!$B$15:$D$18,3,FALSE))</f>
        <v/>
      </c>
    </row>
    <row r="160" spans="1:44" ht="20.25" customHeight="1" x14ac:dyDescent="0.15">
      <c r="A160" s="70">
        <v>149</v>
      </c>
      <c r="B160" s="71"/>
      <c r="C160" s="72"/>
      <c r="D160" s="72"/>
      <c r="E160" s="72"/>
      <c r="F160" s="72"/>
      <c r="G160" s="72"/>
      <c r="H160" s="72"/>
      <c r="I160" s="72"/>
      <c r="J160" s="72"/>
      <c r="K160" s="179"/>
      <c r="L160" s="72"/>
      <c r="M160" s="72" t="str">
        <f>IF(L160="","",VLOOKUP(L160,競技・大会一覧!$L$6:$M$13,2,FALSE))</f>
        <v/>
      </c>
      <c r="N160" s="72"/>
      <c r="O160" s="72"/>
      <c r="P160" s="179"/>
      <c r="Q160" s="72"/>
      <c r="R160" s="73" t="str">
        <f>IF(Q160="","",VLOOKUP(Q160,競技・大会一覧!$L$6:$M$14,2,FALSE))</f>
        <v/>
      </c>
      <c r="S160" s="59"/>
      <c r="U160" s="91" t="str">
        <f t="shared" si="52"/>
        <v/>
      </c>
      <c r="V160" s="90" t="str">
        <f t="shared" si="53"/>
        <v/>
      </c>
      <c r="W160" s="90" t="str">
        <f t="shared" si="54"/>
        <v/>
      </c>
      <c r="Y160" s="84" t="str">
        <f t="shared" si="55"/>
        <v/>
      </c>
      <c r="Z160" s="84" t="str">
        <f t="shared" si="56"/>
        <v/>
      </c>
      <c r="AA160" s="84" t="str">
        <f t="shared" si="57"/>
        <v/>
      </c>
      <c r="AB160" s="90" t="str">
        <f t="shared" si="63"/>
        <v/>
      </c>
      <c r="AC160" s="84" t="str">
        <f t="shared" si="58"/>
        <v/>
      </c>
      <c r="AD160" s="84" t="str">
        <f t="shared" si="64"/>
        <v/>
      </c>
      <c r="AE160" s="90" t="str">
        <f t="shared" si="59"/>
        <v/>
      </c>
      <c r="AF160" s="90" t="str">
        <f t="shared" si="60"/>
        <v/>
      </c>
      <c r="AK160" s="90" t="str">
        <f>IF(J160="","",IF(H160="男",VLOOKUP(J160,競技・大会一覧!$A$4:$B$12,2,FALSE),VLOOKUP(J160,競技・大会一覧!$F$4:$G$12,2,FALSE)))</f>
        <v/>
      </c>
      <c r="AL160" s="90" t="str">
        <f t="shared" si="61"/>
        <v/>
      </c>
      <c r="AM160" s="90" t="str">
        <f t="shared" si="65"/>
        <v/>
      </c>
      <c r="AN160" s="90" t="str">
        <f>IF(H160="","",IF(H160="男",VLOOKUP(AK160,競技・大会一覧!$B$4:$D$12,3,FALSE),VLOOKUP(AK160,競技・大会一覧!$G$4:$I$12,3,FALSE)))</f>
        <v/>
      </c>
      <c r="AO160" s="90" t="str">
        <f>IF(N160="","",VLOOKUP(N160,競技・大会一覧!$A$15:$B$18,2,FALSE))</f>
        <v/>
      </c>
      <c r="AP160" s="90" t="str">
        <f t="shared" si="62"/>
        <v/>
      </c>
      <c r="AQ160" s="90" t="str">
        <f t="shared" si="66"/>
        <v/>
      </c>
      <c r="AR160" s="90" t="str">
        <f>IF(AO160="","",VLOOKUP(AO160,競技・大会一覧!$B$15:$D$18,3,FALSE))</f>
        <v/>
      </c>
    </row>
    <row r="161" spans="1:44" ht="20.25" customHeight="1" thickBot="1" x14ac:dyDescent="0.2">
      <c r="A161" s="74">
        <v>150</v>
      </c>
      <c r="B161" s="75"/>
      <c r="C161" s="76"/>
      <c r="D161" s="76"/>
      <c r="E161" s="76"/>
      <c r="F161" s="76"/>
      <c r="G161" s="76"/>
      <c r="H161" s="76"/>
      <c r="I161" s="76"/>
      <c r="J161" s="76"/>
      <c r="K161" s="180"/>
      <c r="L161" s="76"/>
      <c r="M161" s="76" t="str">
        <f>IF(L161="","",VLOOKUP(L161,競技・大会一覧!$L$6:$M$13,2,FALSE))</f>
        <v/>
      </c>
      <c r="N161" s="76"/>
      <c r="O161" s="76"/>
      <c r="P161" s="180"/>
      <c r="Q161" s="76"/>
      <c r="R161" s="77" t="str">
        <f>IF(Q161="","",VLOOKUP(Q161,競技・大会一覧!$L$6:$M$14,2,FALSE))</f>
        <v/>
      </c>
      <c r="S161" s="59"/>
      <c r="U161" s="92" t="str">
        <f t="shared" si="52"/>
        <v/>
      </c>
      <c r="V161" s="90" t="str">
        <f t="shared" si="53"/>
        <v/>
      </c>
      <c r="W161" s="90" t="str">
        <f t="shared" si="54"/>
        <v/>
      </c>
      <c r="Y161" s="84" t="str">
        <f t="shared" si="55"/>
        <v/>
      </c>
      <c r="Z161" s="84" t="str">
        <f t="shared" si="56"/>
        <v/>
      </c>
      <c r="AA161" s="84" t="str">
        <f t="shared" si="57"/>
        <v/>
      </c>
      <c r="AB161" s="90" t="str">
        <f t="shared" si="63"/>
        <v/>
      </c>
      <c r="AC161" s="84" t="str">
        <f t="shared" si="58"/>
        <v/>
      </c>
      <c r="AD161" s="84" t="str">
        <f t="shared" si="64"/>
        <v/>
      </c>
      <c r="AE161" s="90" t="str">
        <f t="shared" si="59"/>
        <v/>
      </c>
      <c r="AF161" s="90" t="str">
        <f t="shared" si="60"/>
        <v/>
      </c>
      <c r="AK161" s="90" t="str">
        <f>IF(J161="","",IF(H161="男",VLOOKUP(J161,競技・大会一覧!$A$4:$B$12,2,FALSE),VLOOKUP(J161,競技・大会一覧!$F$4:$G$12,2,FALSE)))</f>
        <v/>
      </c>
      <c r="AL161" s="90" t="str">
        <f t="shared" si="61"/>
        <v/>
      </c>
      <c r="AM161" s="90" t="str">
        <f t="shared" si="65"/>
        <v/>
      </c>
      <c r="AN161" s="90" t="str">
        <f>IF(H161="","",IF(H161="男",VLOOKUP(AK161,競技・大会一覧!$B$4:$D$12,3,FALSE),VLOOKUP(AK161,競技・大会一覧!$G$4:$I$12,3,FALSE)))</f>
        <v/>
      </c>
      <c r="AO161" s="90" t="str">
        <f>IF(N161="","",VLOOKUP(N161,競技・大会一覧!$A$15:$B$18,2,FALSE))</f>
        <v/>
      </c>
      <c r="AP161" s="90" t="str">
        <f t="shared" si="62"/>
        <v/>
      </c>
      <c r="AQ161" s="90" t="str">
        <f t="shared" si="66"/>
        <v/>
      </c>
      <c r="AR161" s="90" t="str">
        <f>IF(AO161="","",VLOOKUP(AO161,競技・大会一覧!$B$15:$D$18,3,FALSE))</f>
        <v/>
      </c>
    </row>
  </sheetData>
  <sheetProtection sheet="1" objects="1" scenarios="1"/>
  <protectedRanges>
    <protectedRange sqref="N12:Q161" name="範囲2"/>
    <protectedRange sqref="B12:L161" name="範囲1"/>
  </protectedRanges>
  <mergeCells count="24">
    <mergeCell ref="R10:R11"/>
    <mergeCell ref="O10:O11"/>
    <mergeCell ref="A3:D3"/>
    <mergeCell ref="A4:D4"/>
    <mergeCell ref="K3:L3"/>
    <mergeCell ref="L10:L11"/>
    <mergeCell ref="K10:K11"/>
    <mergeCell ref="N10:N11"/>
    <mergeCell ref="A1:R1"/>
    <mergeCell ref="B7:Q7"/>
    <mergeCell ref="B8:Q8"/>
    <mergeCell ref="E3:I3"/>
    <mergeCell ref="E4:I4"/>
    <mergeCell ref="K4:M4"/>
    <mergeCell ref="A6:C6"/>
    <mergeCell ref="B10:C10"/>
    <mergeCell ref="P10:P11"/>
    <mergeCell ref="Q10:Q11"/>
    <mergeCell ref="M10:M11"/>
    <mergeCell ref="D10:E10"/>
    <mergeCell ref="F10:G10"/>
    <mergeCell ref="H10:H11"/>
    <mergeCell ref="I10:I11"/>
    <mergeCell ref="J10:J11"/>
  </mergeCells>
  <phoneticPr fontId="1"/>
  <dataValidations count="5">
    <dataValidation type="list" allowBlank="1" showInputMessage="1" showErrorMessage="1" sqref="H12:H161">
      <formula1>"　,男,女"</formula1>
    </dataValidation>
    <dataValidation type="list" allowBlank="1" showInputMessage="1" showErrorMessage="1" sqref="I12:I161">
      <formula1>"　,4,5,6"</formula1>
    </dataValidation>
    <dataValidation imeMode="halfKatakana" allowBlank="1" showInputMessage="1" showErrorMessage="1" sqref="F12:G161"/>
    <dataValidation imeMode="halfAlpha" allowBlank="1" showInputMessage="1" showErrorMessage="1" sqref="B12:B161"/>
    <dataValidation type="list" allowBlank="1" showInputMessage="1" showErrorMessage="1" sqref="O12:O161">
      <formula1>"A,B,C,D,E,F"</formula1>
    </dataValidation>
  </dataValidations>
  <pageMargins left="0.31496062992125984" right="0.31496062992125984" top="0.35433070866141736" bottom="0.35433070866141736" header="0.31496062992125984" footer="0.31496062992125984"/>
  <pageSetup paperSize="9" scale="81"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IF(H12="男",競技・大会一覧!$A$4:$A$12,IF(H12="女",競技・大会一覧!$F$4:$F$12,""))</xm:f>
          </x14:formula1>
          <xm:sqref>J12:J161</xm:sqref>
        </x14:dataValidation>
        <x14:dataValidation type="list" allowBlank="1" showInputMessage="1" showErrorMessage="1">
          <x14:formula1>
            <xm:f>競技・大会一覧!$A$15:$A$18</xm:f>
          </x14:formula1>
          <xm:sqref>N12:N161</xm:sqref>
        </x14:dataValidation>
        <x14:dataValidation type="list" allowBlank="1" showInputMessage="1" showErrorMessage="1">
          <x14:formula1>
            <xm:f>競技・大会一覧!$L$6:$L$13</xm:f>
          </x14:formula1>
          <xm:sqref>L12:L161</xm:sqref>
        </x14:dataValidation>
        <x14:dataValidation type="list" allowBlank="1" showInputMessage="1" showErrorMessage="1">
          <x14:formula1>
            <xm:f>団体一覧!$A$2:$A$59</xm:f>
          </x14:formula1>
          <xm:sqref>U3</xm:sqref>
        </x14:dataValidation>
        <x14:dataValidation type="list" allowBlank="1" showInputMessage="1" showErrorMessage="1">
          <x14:formula1>
            <xm:f>競技・大会一覧!$L$5:$L$13</xm:f>
          </x14:formula1>
          <xm:sqref>Q12:Q161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61"/>
  <sheetViews>
    <sheetView zoomScaleNormal="100" workbookViewId="0">
      <pane ySplit="8" topLeftCell="A9" activePane="bottomLeft" state="frozen"/>
      <selection pane="bottomLeft" activeCell="C27" sqref="C27:D27"/>
    </sheetView>
  </sheetViews>
  <sheetFormatPr defaultRowHeight="13.5" x14ac:dyDescent="0.15"/>
  <cols>
    <col min="1" max="1" width="3.625" style="144" bestFit="1" customWidth="1"/>
    <col min="2" max="2" width="0.75" style="144" customWidth="1"/>
    <col min="3" max="3" width="5" style="144" customWidth="1"/>
    <col min="4" max="4" width="8.125" style="144" customWidth="1"/>
    <col min="5" max="5" width="12.5" style="144" customWidth="1"/>
    <col min="6" max="6" width="11.625" style="144" hidden="1" customWidth="1"/>
    <col min="7" max="7" width="9" style="144"/>
    <col min="8" max="8" width="9.625" style="144" customWidth="1"/>
    <col min="9" max="9" width="18.75" style="144" customWidth="1"/>
    <col min="10" max="10" width="10" style="144" customWidth="1"/>
    <col min="11" max="11" width="2.5" style="144" customWidth="1"/>
    <col min="12" max="12" width="5" style="144" customWidth="1"/>
    <col min="13" max="13" width="8.125" style="144" customWidth="1"/>
    <col min="14" max="14" width="12.5" style="144" customWidth="1"/>
    <col min="15" max="15" width="11.625" style="144" hidden="1" customWidth="1"/>
    <col min="16" max="16" width="9" style="144"/>
    <col min="17" max="17" width="9.625" style="144" customWidth="1"/>
    <col min="18" max="18" width="18.75" style="144" customWidth="1"/>
    <col min="19" max="19" width="10" style="144" customWidth="1"/>
    <col min="20" max="20" width="2.5" style="144" customWidth="1"/>
    <col min="21" max="21" width="5" style="144" customWidth="1"/>
    <col min="22" max="22" width="8.125" style="144" customWidth="1"/>
    <col min="23" max="23" width="12.5" style="144" customWidth="1"/>
    <col min="24" max="24" width="11.625" style="144" hidden="1" customWidth="1"/>
    <col min="25" max="25" width="9" style="144"/>
    <col min="26" max="26" width="9.625" style="144" customWidth="1"/>
    <col min="27" max="27" width="18.75" style="144" customWidth="1"/>
    <col min="28" max="28" width="10" style="144" customWidth="1"/>
    <col min="29" max="29" width="2.5" style="144" customWidth="1"/>
    <col min="30" max="30" width="5" style="144" customWidth="1"/>
    <col min="31" max="31" width="8.125" style="144" customWidth="1"/>
    <col min="32" max="32" width="12.5" style="144" customWidth="1"/>
    <col min="33" max="33" width="11.625" style="144" hidden="1" customWidth="1"/>
    <col min="34" max="34" width="9" style="144"/>
    <col min="35" max="35" width="9.625" style="144" customWidth="1"/>
    <col min="36" max="36" width="18.75" style="144" customWidth="1"/>
    <col min="37" max="37" width="10" style="144" customWidth="1"/>
    <col min="38" max="39" width="9" style="144"/>
    <col min="40" max="40" width="3.5" style="144" hidden="1" customWidth="1"/>
    <col min="41" max="42" width="11.25" style="144" hidden="1" customWidth="1"/>
    <col min="43" max="44" width="15.375" style="144" hidden="1" customWidth="1"/>
    <col min="45" max="16384" width="9" style="144"/>
  </cols>
  <sheetData>
    <row r="1" spans="1:44" ht="51.75" customHeight="1" x14ac:dyDescent="0.15">
      <c r="A1" s="299" t="s">
        <v>329</v>
      </c>
      <c r="B1" s="299"/>
      <c r="C1" s="299"/>
      <c r="D1" s="299"/>
      <c r="E1" s="299"/>
      <c r="F1" s="299"/>
      <c r="G1" s="299"/>
      <c r="H1" s="299"/>
      <c r="I1" s="299"/>
      <c r="J1" s="299"/>
      <c r="K1" s="299"/>
      <c r="L1" s="299"/>
      <c r="M1" s="299"/>
      <c r="N1" s="299"/>
      <c r="O1" s="299"/>
      <c r="P1" s="299"/>
      <c r="Q1" s="299"/>
      <c r="R1" s="299"/>
      <c r="S1" s="299"/>
      <c r="Z1" s="175"/>
      <c r="AA1" s="175"/>
      <c r="AB1" s="175"/>
      <c r="AI1" s="175"/>
      <c r="AJ1" s="175"/>
      <c r="AK1" s="175"/>
    </row>
    <row r="2" spans="1:44" ht="14.25" thickBot="1" x14ac:dyDescent="0.2"/>
    <row r="3" spans="1:44" ht="34.5" customHeight="1" thickBot="1" x14ac:dyDescent="0.2">
      <c r="C3" s="288" t="s">
        <v>130</v>
      </c>
      <c r="D3" s="289"/>
      <c r="E3" s="290" t="str">
        <f>IF('②　一覧'!$E$3="","",'②　一覧'!$E$3)</f>
        <v/>
      </c>
      <c r="F3" s="290"/>
      <c r="G3" s="291"/>
      <c r="H3" s="145"/>
      <c r="I3" s="145"/>
      <c r="J3" s="145"/>
      <c r="L3" s="288" t="s">
        <v>288</v>
      </c>
      <c r="M3" s="289"/>
      <c r="N3" s="146" t="str">
        <f>IF('②　一覧'!K3="","",'②　一覧'!K3)</f>
        <v/>
      </c>
      <c r="Q3" s="145"/>
      <c r="R3" s="145"/>
      <c r="S3" s="145"/>
      <c r="T3" s="145"/>
      <c r="U3" s="145"/>
      <c r="V3" s="145"/>
      <c r="W3" s="145"/>
      <c r="X3" s="145"/>
      <c r="Y3" s="145"/>
      <c r="Z3" s="145"/>
      <c r="AA3" s="145"/>
      <c r="AB3" s="145"/>
      <c r="AI3" s="145"/>
      <c r="AJ3" s="145"/>
      <c r="AK3" s="145"/>
    </row>
    <row r="4" spans="1:44" ht="19.5" thickBot="1" x14ac:dyDescent="0.2">
      <c r="R4" s="145"/>
      <c r="S4" s="145"/>
      <c r="T4" s="145"/>
      <c r="U4" s="145"/>
      <c r="V4" s="145"/>
      <c r="W4" s="145"/>
      <c r="X4" s="145"/>
      <c r="Y4" s="145"/>
      <c r="AA4" s="145"/>
      <c r="AB4" s="145"/>
      <c r="AJ4" s="145"/>
      <c r="AK4" s="145"/>
    </row>
    <row r="5" spans="1:44" ht="35.25" customHeight="1" thickTop="1" x14ac:dyDescent="0.15">
      <c r="A5" s="293" t="s">
        <v>343</v>
      </c>
      <c r="B5" s="294"/>
      <c r="C5" s="294"/>
      <c r="D5" s="294"/>
      <c r="E5" s="294"/>
      <c r="F5" s="294"/>
      <c r="G5" s="294"/>
      <c r="H5" s="294"/>
      <c r="I5" s="294"/>
      <c r="J5" s="294"/>
      <c r="K5" s="294"/>
      <c r="L5" s="294"/>
      <c r="M5" s="294"/>
      <c r="N5" s="294"/>
      <c r="O5" s="294"/>
      <c r="P5" s="294"/>
      <c r="Q5" s="294"/>
      <c r="R5" s="294"/>
      <c r="S5" s="295"/>
      <c r="T5" s="145"/>
      <c r="U5" s="145"/>
      <c r="V5" s="145"/>
      <c r="W5" s="145"/>
      <c r="X5" s="145"/>
      <c r="Y5" s="145"/>
      <c r="Z5" s="145"/>
      <c r="AA5" s="145"/>
      <c r="AB5" s="145"/>
      <c r="AI5" s="145"/>
      <c r="AJ5" s="145"/>
      <c r="AK5" s="145"/>
    </row>
    <row r="6" spans="1:44" ht="68.25" customHeight="1" thickBot="1" x14ac:dyDescent="0.2">
      <c r="A6" s="296" t="s">
        <v>342</v>
      </c>
      <c r="B6" s="297"/>
      <c r="C6" s="297"/>
      <c r="D6" s="297"/>
      <c r="E6" s="297"/>
      <c r="F6" s="297"/>
      <c r="G6" s="297"/>
      <c r="H6" s="297"/>
      <c r="I6" s="297"/>
      <c r="J6" s="297"/>
      <c r="K6" s="297"/>
      <c r="L6" s="297"/>
      <c r="M6" s="297"/>
      <c r="N6" s="297"/>
      <c r="O6" s="297"/>
      <c r="P6" s="297"/>
      <c r="Q6" s="297"/>
      <c r="R6" s="297"/>
      <c r="S6" s="298"/>
      <c r="T6" s="145"/>
      <c r="U6" s="145"/>
      <c r="V6" s="145"/>
      <c r="W6" s="145"/>
      <c r="X6" s="145"/>
      <c r="Y6" s="145"/>
      <c r="Z6" s="145"/>
      <c r="AA6" s="145"/>
      <c r="AB6" s="145"/>
      <c r="AI6" s="145"/>
      <c r="AJ6" s="145"/>
      <c r="AK6" s="145"/>
    </row>
    <row r="7" spans="1:44" ht="19.5" thickTop="1" x14ac:dyDescent="0.15">
      <c r="R7" s="145"/>
      <c r="S7" s="145"/>
      <c r="T7" s="145"/>
      <c r="U7" s="145"/>
      <c r="V7" s="145"/>
      <c r="W7" s="145"/>
      <c r="X7" s="145"/>
      <c r="Y7" s="145"/>
      <c r="AA7" s="145"/>
      <c r="AB7" s="145"/>
      <c r="AJ7" s="145"/>
      <c r="AK7" s="145"/>
    </row>
    <row r="8" spans="1:44" ht="22.5" customHeight="1" thickBot="1" x14ac:dyDescent="0.2">
      <c r="C8" s="292" t="s">
        <v>272</v>
      </c>
      <c r="D8" s="292"/>
      <c r="E8" s="292"/>
      <c r="F8" s="292"/>
      <c r="G8" s="292"/>
      <c r="H8" s="292"/>
      <c r="I8" s="292"/>
      <c r="J8" s="292"/>
      <c r="L8" s="292" t="s">
        <v>278</v>
      </c>
      <c r="M8" s="292"/>
      <c r="N8" s="292"/>
      <c r="O8" s="292"/>
      <c r="P8" s="292"/>
      <c r="Q8" s="292"/>
      <c r="R8" s="292"/>
      <c r="S8" s="292"/>
      <c r="U8" s="292" t="s">
        <v>279</v>
      </c>
      <c r="V8" s="292"/>
      <c r="W8" s="292"/>
      <c r="X8" s="292"/>
      <c r="Y8" s="292"/>
      <c r="Z8" s="292"/>
      <c r="AA8" s="292"/>
      <c r="AB8" s="292"/>
      <c r="AD8" s="292" t="s">
        <v>282</v>
      </c>
      <c r="AE8" s="292"/>
      <c r="AF8" s="292"/>
      <c r="AG8" s="292"/>
      <c r="AH8" s="292"/>
      <c r="AI8" s="292"/>
      <c r="AJ8" s="292"/>
      <c r="AK8" s="292"/>
    </row>
    <row r="9" spans="1:44" x14ac:dyDescent="0.15">
      <c r="C9" s="281" t="s">
        <v>273</v>
      </c>
      <c r="D9" s="282"/>
      <c r="E9" s="282" t="s">
        <v>277</v>
      </c>
      <c r="F9" s="282" t="s">
        <v>271</v>
      </c>
      <c r="G9" s="284" t="s">
        <v>276</v>
      </c>
      <c r="H9" s="160" t="s">
        <v>337</v>
      </c>
      <c r="I9" s="286" t="s">
        <v>339</v>
      </c>
      <c r="J9" s="284" t="s">
        <v>340</v>
      </c>
      <c r="L9" s="281" t="s">
        <v>273</v>
      </c>
      <c r="M9" s="282"/>
      <c r="N9" s="282" t="s">
        <v>277</v>
      </c>
      <c r="O9" s="282" t="s">
        <v>271</v>
      </c>
      <c r="P9" s="284" t="s">
        <v>276</v>
      </c>
      <c r="Q9" s="160" t="s">
        <v>337</v>
      </c>
      <c r="R9" s="286" t="s">
        <v>339</v>
      </c>
      <c r="S9" s="284" t="s">
        <v>340</v>
      </c>
      <c r="U9" s="281" t="s">
        <v>273</v>
      </c>
      <c r="V9" s="282"/>
      <c r="W9" s="282" t="s">
        <v>277</v>
      </c>
      <c r="X9" s="282" t="s">
        <v>271</v>
      </c>
      <c r="Y9" s="284" t="s">
        <v>45</v>
      </c>
      <c r="Z9" s="160" t="s">
        <v>337</v>
      </c>
      <c r="AA9" s="286" t="s">
        <v>339</v>
      </c>
      <c r="AB9" s="284" t="s">
        <v>340</v>
      </c>
      <c r="AD9" s="281" t="s">
        <v>273</v>
      </c>
      <c r="AE9" s="282"/>
      <c r="AF9" s="282" t="s">
        <v>277</v>
      </c>
      <c r="AG9" s="282" t="s">
        <v>271</v>
      </c>
      <c r="AH9" s="284" t="s">
        <v>276</v>
      </c>
      <c r="AI9" s="160" t="s">
        <v>337</v>
      </c>
      <c r="AJ9" s="286" t="s">
        <v>339</v>
      </c>
      <c r="AK9" s="284" t="s">
        <v>340</v>
      </c>
      <c r="AN9" s="147"/>
      <c r="AO9" s="148" t="s">
        <v>272</v>
      </c>
      <c r="AP9" s="148" t="s">
        <v>278</v>
      </c>
      <c r="AQ9" s="148" t="s">
        <v>279</v>
      </c>
      <c r="AR9" s="149" t="s">
        <v>282</v>
      </c>
    </row>
    <row r="10" spans="1:44" s="150" customFormat="1" ht="14.25" thickBot="1" x14ac:dyDescent="0.2">
      <c r="C10" s="161" t="s">
        <v>274</v>
      </c>
      <c r="D10" s="162" t="s">
        <v>275</v>
      </c>
      <c r="E10" s="283"/>
      <c r="F10" s="283"/>
      <c r="G10" s="285"/>
      <c r="H10" s="163" t="s">
        <v>338</v>
      </c>
      <c r="I10" s="287"/>
      <c r="J10" s="285"/>
      <c r="L10" s="161" t="s">
        <v>274</v>
      </c>
      <c r="M10" s="162" t="s">
        <v>275</v>
      </c>
      <c r="N10" s="283"/>
      <c r="O10" s="283"/>
      <c r="P10" s="285"/>
      <c r="Q10" s="163" t="s">
        <v>338</v>
      </c>
      <c r="R10" s="287"/>
      <c r="S10" s="285"/>
      <c r="U10" s="161" t="s">
        <v>274</v>
      </c>
      <c r="V10" s="162" t="s">
        <v>275</v>
      </c>
      <c r="W10" s="283"/>
      <c r="X10" s="283"/>
      <c r="Y10" s="285"/>
      <c r="Z10" s="163" t="s">
        <v>338</v>
      </c>
      <c r="AA10" s="287"/>
      <c r="AB10" s="285"/>
      <c r="AD10" s="161" t="s">
        <v>274</v>
      </c>
      <c r="AE10" s="162" t="s">
        <v>275</v>
      </c>
      <c r="AF10" s="283"/>
      <c r="AG10" s="283"/>
      <c r="AH10" s="285"/>
      <c r="AI10" s="163" t="s">
        <v>338</v>
      </c>
      <c r="AJ10" s="287"/>
      <c r="AK10" s="285"/>
      <c r="AN10" s="151" t="s">
        <v>314</v>
      </c>
      <c r="AO10" s="152" t="str">
        <f>IF(D11="","",1)</f>
        <v/>
      </c>
      <c r="AP10" s="152" t="str">
        <f>IF(M11="","",1)</f>
        <v/>
      </c>
      <c r="AQ10" s="152" t="str">
        <f>IF(V11="","",1)</f>
        <v/>
      </c>
      <c r="AR10" s="153" t="str">
        <f>IF(AE11="","",1)</f>
        <v/>
      </c>
    </row>
    <row r="11" spans="1:44" ht="20.25" customHeight="1" thickTop="1" x14ac:dyDescent="0.15">
      <c r="A11" s="150" t="s">
        <v>280</v>
      </c>
      <c r="C11" s="196"/>
      <c r="D11" s="197"/>
      <c r="E11" s="164" t="str">
        <f>IF(D11="","",VLOOKUP(D11,'②　一覧'!$Z$12:$AB$161,2,FALSE))</f>
        <v/>
      </c>
      <c r="F11" s="165" t="str">
        <f>IF(E11="","",VLOOKUP(E11,'②　一覧'!$AA$11:$AD$161,2,FALSE))</f>
        <v/>
      </c>
      <c r="G11" s="211"/>
      <c r="H11" s="203"/>
      <c r="I11" s="204"/>
      <c r="J11" s="166" t="str">
        <f>IF(I11="","",VLOOKUP(I11,競技・大会一覧!$L$6:$M$13,2,FALSE))</f>
        <v/>
      </c>
      <c r="L11" s="196"/>
      <c r="M11" s="197"/>
      <c r="N11" s="164" t="str">
        <f>IF(M11="","",VLOOKUP(M11,'②　一覧'!$Z$12:$AB$161,2,FALSE))</f>
        <v/>
      </c>
      <c r="O11" s="165" t="str">
        <f>IF(N11="","",VLOOKUP(N11,'②　一覧'!$AA$11:$AD$161,2,FALSE))</f>
        <v/>
      </c>
      <c r="P11" s="202"/>
      <c r="Q11" s="203"/>
      <c r="R11" s="204"/>
      <c r="S11" s="166" t="str">
        <f>IF(R11="","",VLOOKUP(R11,競技・大会一覧!$L$6:$M$13,2,FALSE))</f>
        <v/>
      </c>
      <c r="U11" s="196"/>
      <c r="V11" s="197"/>
      <c r="W11" s="164" t="str">
        <f>IF(V11="","",VLOOKUP(V11,'②　一覧'!$Z$12:$AB$161,2,FALSE))</f>
        <v/>
      </c>
      <c r="X11" s="165" t="str">
        <f>IF(W11="","",VLOOKUP(W11,'②　一覧'!$AA$11:$AD$161,2,FALSE))</f>
        <v/>
      </c>
      <c r="Y11" s="202"/>
      <c r="Z11" s="203"/>
      <c r="AA11" s="204"/>
      <c r="AB11" s="166" t="str">
        <f>IF(AA11="","",VLOOKUP(AA11,競技・大会一覧!$L$6:$M$13,2,FALSE))</f>
        <v/>
      </c>
      <c r="AD11" s="196"/>
      <c r="AE11" s="197"/>
      <c r="AF11" s="164" t="str">
        <f>IF(AE11="","",VLOOKUP(AE11,'②　一覧'!$Z$12:$AB$161,2,FALSE))</f>
        <v/>
      </c>
      <c r="AG11" s="165" t="str">
        <f>IF(AF11="","",VLOOKUP(AF11,'②　一覧'!$AA$11:$AD$161,2,FALSE))</f>
        <v/>
      </c>
      <c r="AH11" s="202"/>
      <c r="AI11" s="203"/>
      <c r="AJ11" s="204"/>
      <c r="AK11" s="166" t="str">
        <f>IF(AJ11="","",VLOOKUP(AJ11,競技・大会一覧!$L$6:$M$13,2,FALSE))</f>
        <v/>
      </c>
      <c r="AN11" s="151" t="s">
        <v>315</v>
      </c>
      <c r="AO11" s="152" t="str">
        <f>IF(D20="","",1)</f>
        <v/>
      </c>
      <c r="AP11" s="152" t="str">
        <f>IF(M20="","",1)</f>
        <v/>
      </c>
      <c r="AQ11" s="152" t="str">
        <f>IF(V20="","",1)</f>
        <v/>
      </c>
      <c r="AR11" s="153" t="str">
        <f>IF(AE20="","",1)</f>
        <v/>
      </c>
    </row>
    <row r="12" spans="1:44" ht="20.25" customHeight="1" x14ac:dyDescent="0.15">
      <c r="A12" s="280" t="s">
        <v>281</v>
      </c>
      <c r="C12" s="198"/>
      <c r="D12" s="199"/>
      <c r="E12" s="167" t="str">
        <f>IF(D12="","",VLOOKUP(D12,'②　一覧'!$Z$12:$AB$161,2,FALSE))</f>
        <v/>
      </c>
      <c r="F12" s="168" t="str">
        <f>IF(E12="","",VLOOKUP(E12,'②　一覧'!$AA$11:$AD$161,2,FALSE))</f>
        <v/>
      </c>
      <c r="G12" s="181" t="str">
        <f>IF(E12="","",G11)</f>
        <v/>
      </c>
      <c r="H12" s="205"/>
      <c r="I12" s="206"/>
      <c r="J12" s="169"/>
      <c r="L12" s="198"/>
      <c r="M12" s="199"/>
      <c r="N12" s="167" t="str">
        <f>IF(M12="","",VLOOKUP(M12,'②　一覧'!$Z$12:$AB$161,2,FALSE))</f>
        <v/>
      </c>
      <c r="O12" s="168" t="str">
        <f>IF(N12="","",VLOOKUP(N12,'②　一覧'!$AA$11:$AD$161,2,FALSE))</f>
        <v/>
      </c>
      <c r="P12" s="181" t="str">
        <f>IF(N12="","",$P$11)</f>
        <v/>
      </c>
      <c r="Q12" s="205"/>
      <c r="R12" s="206"/>
      <c r="S12" s="169"/>
      <c r="U12" s="198"/>
      <c r="V12" s="199"/>
      <c r="W12" s="167" t="str">
        <f>IF(V12="","",VLOOKUP(V12,'②　一覧'!$Z$12:$AB$161,2,FALSE))</f>
        <v/>
      </c>
      <c r="X12" s="168" t="str">
        <f>IF(W12="","",VLOOKUP(W12,'②　一覧'!$AA$11:$AD$161,2,FALSE))</f>
        <v/>
      </c>
      <c r="Y12" s="181" t="str">
        <f>IF(W12="","",$Y$11)</f>
        <v/>
      </c>
      <c r="Z12" s="205"/>
      <c r="AA12" s="206"/>
      <c r="AB12" s="169"/>
      <c r="AD12" s="198"/>
      <c r="AE12" s="199"/>
      <c r="AF12" s="167" t="str">
        <f>IF(AE12="","",VLOOKUP(AE12,'②　一覧'!$Z$12:$AB$161,2,FALSE))</f>
        <v/>
      </c>
      <c r="AG12" s="168" t="str">
        <f>IF(AF12="","",VLOOKUP(AF12,'②　一覧'!$AA$11:$AD$161,2,FALSE))</f>
        <v/>
      </c>
      <c r="AH12" s="181" t="str">
        <f>IF(AF12="","",$AH$11)</f>
        <v/>
      </c>
      <c r="AI12" s="205"/>
      <c r="AJ12" s="206"/>
      <c r="AK12" s="169"/>
      <c r="AN12" s="151" t="s">
        <v>316</v>
      </c>
      <c r="AO12" s="152" t="str">
        <f>IF(D29="","",1)</f>
        <v/>
      </c>
      <c r="AP12" s="152" t="str">
        <f>IF(M29="","",1)</f>
        <v/>
      </c>
      <c r="AQ12" s="152" t="str">
        <f>IF(V29="","",1)</f>
        <v/>
      </c>
      <c r="AR12" s="153" t="str">
        <f>IF(AE29="","",1)</f>
        <v/>
      </c>
    </row>
    <row r="13" spans="1:44" ht="20.25" customHeight="1" x14ac:dyDescent="0.15">
      <c r="A13" s="280"/>
      <c r="C13" s="198"/>
      <c r="D13" s="199"/>
      <c r="E13" s="167" t="str">
        <f>IF(D13="","",VLOOKUP(D13,'②　一覧'!$Z$12:$AB$161,2,FALSE))</f>
        <v/>
      </c>
      <c r="F13" s="168" t="str">
        <f>IF(E13="","",VLOOKUP(E13,'②　一覧'!$AA$11:$AD$161,2,FALSE))</f>
        <v/>
      </c>
      <c r="G13" s="181" t="str">
        <f>IF(E13="","",G12)</f>
        <v/>
      </c>
      <c r="H13" s="205"/>
      <c r="I13" s="206"/>
      <c r="J13" s="169"/>
      <c r="L13" s="198"/>
      <c r="M13" s="199"/>
      <c r="N13" s="167" t="str">
        <f>IF(M13="","",VLOOKUP(M13,'②　一覧'!$Z$12:$AB$161,2,FALSE))</f>
        <v/>
      </c>
      <c r="O13" s="168" t="str">
        <f>IF(N13="","",VLOOKUP(N13,'②　一覧'!$AA$11:$AD$161,2,FALSE))</f>
        <v/>
      </c>
      <c r="P13" s="181" t="str">
        <f>IF(N13="","",$P$11)</f>
        <v/>
      </c>
      <c r="Q13" s="205"/>
      <c r="R13" s="206"/>
      <c r="S13" s="169"/>
      <c r="U13" s="198"/>
      <c r="V13" s="199"/>
      <c r="W13" s="167" t="str">
        <f>IF(V13="","",VLOOKUP(V13,'②　一覧'!$Z$12:$AB$161,2,FALSE))</f>
        <v/>
      </c>
      <c r="X13" s="168" t="str">
        <f>IF(W13="","",VLOOKUP(W13,'②　一覧'!$AA$11:$AD$161,2,FALSE))</f>
        <v/>
      </c>
      <c r="Y13" s="181" t="str">
        <f>IF(W13="","",$Y$11)</f>
        <v/>
      </c>
      <c r="Z13" s="205"/>
      <c r="AA13" s="206"/>
      <c r="AB13" s="169"/>
      <c r="AD13" s="198"/>
      <c r="AE13" s="199"/>
      <c r="AF13" s="167" t="str">
        <f>IF(AE13="","",VLOOKUP(AE13,'②　一覧'!$Z$12:$AB$161,2,FALSE))</f>
        <v/>
      </c>
      <c r="AG13" s="168" t="str">
        <f>IF(AF13="","",VLOOKUP(AF13,'②　一覧'!$AA$11:$AD$161,2,FALSE))</f>
        <v/>
      </c>
      <c r="AH13" s="181" t="str">
        <f>IF(AF13="","",$AH$11)</f>
        <v/>
      </c>
      <c r="AI13" s="205"/>
      <c r="AJ13" s="206"/>
      <c r="AK13" s="169"/>
      <c r="AN13" s="151" t="s">
        <v>317</v>
      </c>
      <c r="AO13" s="152" t="str">
        <f>IF(D38="","",1)</f>
        <v/>
      </c>
      <c r="AP13" s="152" t="str">
        <f>IF(M38="","",1)</f>
        <v/>
      </c>
      <c r="AQ13" s="152" t="str">
        <f>IF(V38="","",1)</f>
        <v/>
      </c>
      <c r="AR13" s="153" t="str">
        <f>IF(AE38="","",1)</f>
        <v/>
      </c>
    </row>
    <row r="14" spans="1:44" ht="20.25" customHeight="1" x14ac:dyDescent="0.15">
      <c r="A14" s="280"/>
      <c r="C14" s="198"/>
      <c r="D14" s="199"/>
      <c r="E14" s="167" t="str">
        <f>IF(D14="","",VLOOKUP(D14,'②　一覧'!$Z$12:$AB$161,2,FALSE))</f>
        <v/>
      </c>
      <c r="F14" s="168" t="str">
        <f>IF(E14="","",VLOOKUP(E14,'②　一覧'!$AA$11:$AD$161,2,FALSE))</f>
        <v/>
      </c>
      <c r="G14" s="181" t="str">
        <f>IF(E14="","",G13)</f>
        <v/>
      </c>
      <c r="H14" s="205"/>
      <c r="I14" s="206"/>
      <c r="J14" s="169"/>
      <c r="L14" s="198"/>
      <c r="M14" s="199"/>
      <c r="N14" s="167" t="str">
        <f>IF(M14="","",VLOOKUP(M14,'②　一覧'!$Z$12:$AB$161,2,FALSE))</f>
        <v/>
      </c>
      <c r="O14" s="168" t="str">
        <f>IF(N14="","",VLOOKUP(N14,'②　一覧'!$AA$11:$AD$161,2,FALSE))</f>
        <v/>
      </c>
      <c r="P14" s="181" t="str">
        <f>IF(N14="","",$P$11)</f>
        <v/>
      </c>
      <c r="Q14" s="205"/>
      <c r="R14" s="206"/>
      <c r="S14" s="169"/>
      <c r="U14" s="198"/>
      <c r="V14" s="199"/>
      <c r="W14" s="167" t="str">
        <f>IF(V14="","",VLOOKUP(V14,'②　一覧'!$Z$12:$AB$161,2,FALSE))</f>
        <v/>
      </c>
      <c r="X14" s="168" t="str">
        <f>IF(W14="","",VLOOKUP(W14,'②　一覧'!$AA$11:$AD$161,2,FALSE))</f>
        <v/>
      </c>
      <c r="Y14" s="181" t="str">
        <f>IF(W14="","",$Y$11)</f>
        <v/>
      </c>
      <c r="Z14" s="205"/>
      <c r="AA14" s="206"/>
      <c r="AB14" s="169"/>
      <c r="AD14" s="198"/>
      <c r="AE14" s="199"/>
      <c r="AF14" s="167" t="str">
        <f>IF(AE14="","",VLOOKUP(AE14,'②　一覧'!$Z$12:$AB$161,2,FALSE))</f>
        <v/>
      </c>
      <c r="AG14" s="168" t="str">
        <f>IF(AF14="","",VLOOKUP(AF14,'②　一覧'!$AA$11:$AD$161,2,FALSE))</f>
        <v/>
      </c>
      <c r="AH14" s="181" t="str">
        <f>IF(AF14="","",$AH$11)</f>
        <v/>
      </c>
      <c r="AI14" s="205"/>
      <c r="AJ14" s="206"/>
      <c r="AK14" s="169"/>
      <c r="AN14" s="151" t="s">
        <v>318</v>
      </c>
      <c r="AO14" s="152" t="str">
        <f>IF(D47="","",1)</f>
        <v/>
      </c>
      <c r="AP14" s="152" t="str">
        <f>IF(M47="","",1)</f>
        <v/>
      </c>
      <c r="AQ14" s="152" t="str">
        <f>IF(V47="","",1)</f>
        <v/>
      </c>
      <c r="AR14" s="153" t="str">
        <f>IF(AE47="","",1)</f>
        <v/>
      </c>
    </row>
    <row r="15" spans="1:44" ht="20.25" customHeight="1" thickBot="1" x14ac:dyDescent="0.2">
      <c r="A15" s="280"/>
      <c r="C15" s="198"/>
      <c r="D15" s="199"/>
      <c r="E15" s="167" t="str">
        <f>IF(D15="","",VLOOKUP(D15,'②　一覧'!$Z$12:$AB$161,2,FALSE))</f>
        <v/>
      </c>
      <c r="F15" s="168" t="str">
        <f>IF(E15="","",VLOOKUP(E15,'②　一覧'!$AA$11:$AD$161,2,FALSE))</f>
        <v/>
      </c>
      <c r="G15" s="181" t="str">
        <f>IF(E15="","",G14)</f>
        <v/>
      </c>
      <c r="H15" s="205"/>
      <c r="I15" s="206"/>
      <c r="J15" s="169"/>
      <c r="L15" s="198"/>
      <c r="M15" s="199"/>
      <c r="N15" s="167" t="str">
        <f>IF(M15="","",VLOOKUP(M15,'②　一覧'!$Z$12:$AB$161,2,FALSE))</f>
        <v/>
      </c>
      <c r="O15" s="168" t="str">
        <f>IF(N15="","",VLOOKUP(N15,'②　一覧'!$AA$11:$AD$161,2,FALSE))</f>
        <v/>
      </c>
      <c r="P15" s="181" t="str">
        <f>IF(N15="","",$P$11)</f>
        <v/>
      </c>
      <c r="Q15" s="205"/>
      <c r="R15" s="206"/>
      <c r="S15" s="169"/>
      <c r="U15" s="198"/>
      <c r="V15" s="199"/>
      <c r="W15" s="167" t="str">
        <f>IF(V15="","",VLOOKUP(V15,'②　一覧'!$Z$12:$AB$161,2,FALSE))</f>
        <v/>
      </c>
      <c r="X15" s="168" t="str">
        <f>IF(W15="","",VLOOKUP(W15,'②　一覧'!$AA$11:$AD$161,2,FALSE))</f>
        <v/>
      </c>
      <c r="Y15" s="181" t="str">
        <f>IF(W15="","",$Y$11)</f>
        <v/>
      </c>
      <c r="Z15" s="205"/>
      <c r="AA15" s="206"/>
      <c r="AB15" s="169"/>
      <c r="AD15" s="198"/>
      <c r="AE15" s="199"/>
      <c r="AF15" s="167" t="str">
        <f>IF(AE15="","",VLOOKUP(AE15,'②　一覧'!$Z$12:$AB$161,2,FALSE))</f>
        <v/>
      </c>
      <c r="AG15" s="168" t="str">
        <f>IF(AF15="","",VLOOKUP(AF15,'②　一覧'!$AA$11:$AD$161,2,FALSE))</f>
        <v/>
      </c>
      <c r="AH15" s="181" t="str">
        <f>IF(AF15="","",$AH$11)</f>
        <v/>
      </c>
      <c r="AI15" s="205"/>
      <c r="AJ15" s="206"/>
      <c r="AK15" s="169"/>
      <c r="AN15" s="154" t="s">
        <v>319</v>
      </c>
      <c r="AO15" s="155" t="str">
        <f>IF(D56="","",1)</f>
        <v/>
      </c>
      <c r="AP15" s="155" t="str">
        <f>IF(M56="","",1)</f>
        <v/>
      </c>
      <c r="AQ15" s="155" t="str">
        <f>IF(V56="","",1)</f>
        <v/>
      </c>
      <c r="AR15" s="156" t="str">
        <f>IF(AE56="","",1)</f>
        <v/>
      </c>
    </row>
    <row r="16" spans="1:44" ht="20.25" customHeight="1" thickBot="1" x14ac:dyDescent="0.2">
      <c r="A16" s="280"/>
      <c r="C16" s="200"/>
      <c r="D16" s="201"/>
      <c r="E16" s="170" t="str">
        <f>IF(D16="","",VLOOKUP(D16,'②　一覧'!$Z$12:$AB$161,2,FALSE))</f>
        <v/>
      </c>
      <c r="F16" s="171" t="str">
        <f>IF(E16="","",VLOOKUP(E16,'②　一覧'!$AA$11:$AD$161,2,FALSE))</f>
        <v/>
      </c>
      <c r="G16" s="182" t="str">
        <f>IF(E16="","",G15)</f>
        <v/>
      </c>
      <c r="H16" s="207"/>
      <c r="I16" s="208"/>
      <c r="J16" s="172"/>
      <c r="L16" s="200"/>
      <c r="M16" s="201"/>
      <c r="N16" s="170" t="str">
        <f>IF(M16="","",VLOOKUP(M16,'②　一覧'!$Z$12:$AB$161,2,FALSE))</f>
        <v/>
      </c>
      <c r="O16" s="171" t="str">
        <f>IF(N16="","",VLOOKUP(N16,'②　一覧'!$AA$11:$AD$161,2,FALSE))</f>
        <v/>
      </c>
      <c r="P16" s="182" t="str">
        <f>IF(N16="","",$P$11)</f>
        <v/>
      </c>
      <c r="Q16" s="207"/>
      <c r="R16" s="208"/>
      <c r="S16" s="172"/>
      <c r="U16" s="157"/>
      <c r="V16" s="157"/>
      <c r="W16" s="157"/>
      <c r="X16" s="158"/>
      <c r="Y16" s="185"/>
      <c r="Z16" s="207"/>
      <c r="AA16" s="208"/>
      <c r="AB16" s="172"/>
      <c r="AD16" s="157"/>
      <c r="AE16" s="157"/>
      <c r="AF16" s="157"/>
      <c r="AG16" s="158"/>
      <c r="AH16" s="185"/>
      <c r="AI16" s="207"/>
      <c r="AJ16" s="208"/>
      <c r="AK16" s="172"/>
      <c r="AO16" s="144">
        <f>SUM(AO10:AO15)</f>
        <v>0</v>
      </c>
      <c r="AP16" s="144">
        <f>SUM(AP10:AP15)</f>
        <v>0</v>
      </c>
      <c r="AQ16" s="144">
        <f>SUM(AQ10:AQ15)</f>
        <v>0</v>
      </c>
      <c r="AR16" s="144">
        <f>SUM(AR10:AR15)</f>
        <v>0</v>
      </c>
    </row>
    <row r="17" spans="1:37" ht="14.25" thickBot="1" x14ac:dyDescent="0.2"/>
    <row r="18" spans="1:37" x14ac:dyDescent="0.15">
      <c r="C18" s="281" t="s">
        <v>273</v>
      </c>
      <c r="D18" s="282"/>
      <c r="E18" s="282" t="s">
        <v>277</v>
      </c>
      <c r="F18" s="282" t="s">
        <v>271</v>
      </c>
      <c r="G18" s="284" t="s">
        <v>276</v>
      </c>
      <c r="H18" s="160" t="s">
        <v>337</v>
      </c>
      <c r="I18" s="286" t="s">
        <v>339</v>
      </c>
      <c r="J18" s="284" t="s">
        <v>340</v>
      </c>
      <c r="L18" s="281" t="s">
        <v>273</v>
      </c>
      <c r="M18" s="282"/>
      <c r="N18" s="282" t="s">
        <v>277</v>
      </c>
      <c r="O18" s="282" t="s">
        <v>271</v>
      </c>
      <c r="P18" s="284" t="s">
        <v>276</v>
      </c>
      <c r="Q18" s="160" t="s">
        <v>337</v>
      </c>
      <c r="R18" s="286" t="s">
        <v>339</v>
      </c>
      <c r="S18" s="284" t="s">
        <v>340</v>
      </c>
      <c r="U18" s="281" t="s">
        <v>273</v>
      </c>
      <c r="V18" s="282"/>
      <c r="W18" s="282" t="s">
        <v>277</v>
      </c>
      <c r="X18" s="282" t="s">
        <v>271</v>
      </c>
      <c r="Y18" s="284" t="s">
        <v>276</v>
      </c>
      <c r="Z18" s="160" t="s">
        <v>337</v>
      </c>
      <c r="AA18" s="286" t="s">
        <v>339</v>
      </c>
      <c r="AB18" s="284" t="s">
        <v>340</v>
      </c>
      <c r="AD18" s="281" t="s">
        <v>273</v>
      </c>
      <c r="AE18" s="282"/>
      <c r="AF18" s="282" t="s">
        <v>277</v>
      </c>
      <c r="AG18" s="282" t="s">
        <v>271</v>
      </c>
      <c r="AH18" s="284" t="s">
        <v>276</v>
      </c>
      <c r="AI18" s="160" t="s">
        <v>337</v>
      </c>
      <c r="AJ18" s="286" t="s">
        <v>339</v>
      </c>
      <c r="AK18" s="284" t="s">
        <v>340</v>
      </c>
    </row>
    <row r="19" spans="1:37" s="150" customFormat="1" ht="14.25" thickBot="1" x14ac:dyDescent="0.2">
      <c r="C19" s="161" t="s">
        <v>274</v>
      </c>
      <c r="D19" s="162" t="s">
        <v>275</v>
      </c>
      <c r="E19" s="283"/>
      <c r="F19" s="283"/>
      <c r="G19" s="285"/>
      <c r="H19" s="163" t="s">
        <v>338</v>
      </c>
      <c r="I19" s="287"/>
      <c r="J19" s="285"/>
      <c r="L19" s="161" t="s">
        <v>274</v>
      </c>
      <c r="M19" s="162" t="s">
        <v>275</v>
      </c>
      <c r="N19" s="283"/>
      <c r="O19" s="283"/>
      <c r="P19" s="285"/>
      <c r="Q19" s="163" t="s">
        <v>338</v>
      </c>
      <c r="R19" s="287"/>
      <c r="S19" s="285"/>
      <c r="U19" s="161" t="s">
        <v>274</v>
      </c>
      <c r="V19" s="162" t="s">
        <v>275</v>
      </c>
      <c r="W19" s="283"/>
      <c r="X19" s="283"/>
      <c r="Y19" s="285"/>
      <c r="Z19" s="163" t="s">
        <v>338</v>
      </c>
      <c r="AA19" s="287"/>
      <c r="AB19" s="285"/>
      <c r="AD19" s="161" t="s">
        <v>274</v>
      </c>
      <c r="AE19" s="162" t="s">
        <v>275</v>
      </c>
      <c r="AF19" s="283"/>
      <c r="AG19" s="283"/>
      <c r="AH19" s="285"/>
      <c r="AI19" s="163" t="s">
        <v>338</v>
      </c>
      <c r="AJ19" s="287"/>
      <c r="AK19" s="285"/>
    </row>
    <row r="20" spans="1:37" ht="20.25" customHeight="1" thickTop="1" x14ac:dyDescent="0.15">
      <c r="A20" s="150" t="s">
        <v>283</v>
      </c>
      <c r="C20" s="196"/>
      <c r="D20" s="197"/>
      <c r="E20" s="164" t="str">
        <f>IF(D20="","",VLOOKUP(D20,'②　一覧'!$Z$12:$AB$161,2,FALSE))</f>
        <v/>
      </c>
      <c r="F20" s="165" t="str">
        <f>IF(E20="","",VLOOKUP(E20,'②　一覧'!$AA$11:$AD$161,2,FALSE))</f>
        <v/>
      </c>
      <c r="G20" s="202"/>
      <c r="H20" s="203"/>
      <c r="I20" s="204"/>
      <c r="J20" s="166" t="str">
        <f>IF(I20="","",VLOOKUP(I20,競技・大会一覧!$L$6:$M$13,2,FALSE))</f>
        <v/>
      </c>
      <c r="L20" s="196"/>
      <c r="M20" s="197"/>
      <c r="N20" s="164" t="str">
        <f>IF(M20="","",VLOOKUP(M20,'②　一覧'!$Z$12:$AB$161,2,FALSE))</f>
        <v/>
      </c>
      <c r="O20" s="165" t="str">
        <f>IF(N20="","",VLOOKUP(N20,'②　一覧'!$AA$11:$AD$161,2,FALSE))</f>
        <v/>
      </c>
      <c r="P20" s="202"/>
      <c r="Q20" s="203"/>
      <c r="R20" s="204"/>
      <c r="S20" s="166" t="str">
        <f>IF(R20="","",VLOOKUP(R20,競技・大会一覧!$L$6:$M$13,2,FALSE))</f>
        <v/>
      </c>
      <c r="U20" s="196"/>
      <c r="V20" s="197"/>
      <c r="W20" s="164" t="str">
        <f>IF(V20="","",VLOOKUP(V20,'②　一覧'!$Z$12:$AB$161,2,FALSE))</f>
        <v/>
      </c>
      <c r="X20" s="165" t="str">
        <f>IF(W20="","",VLOOKUP(W20,'②　一覧'!$AA$11:$AD$161,2,FALSE))</f>
        <v/>
      </c>
      <c r="Y20" s="202"/>
      <c r="Z20" s="203"/>
      <c r="AA20" s="204"/>
      <c r="AB20" s="166" t="str">
        <f>IF(AA20="","",VLOOKUP(AA20,競技・大会一覧!$L$6:$M$13,2,FALSE))</f>
        <v/>
      </c>
      <c r="AD20" s="196"/>
      <c r="AE20" s="197"/>
      <c r="AF20" s="164" t="str">
        <f>IF(AE20="","",VLOOKUP(AE20,'②　一覧'!$Z$12:$AB$161,2,FALSE))</f>
        <v/>
      </c>
      <c r="AG20" s="165" t="str">
        <f>IF(AF20="","",VLOOKUP(AF20,'②　一覧'!$AA$11:$AD$161,2,FALSE))</f>
        <v/>
      </c>
      <c r="AH20" s="202"/>
      <c r="AI20" s="203"/>
      <c r="AJ20" s="204"/>
      <c r="AK20" s="166" t="str">
        <f>IF(AJ20="","",VLOOKUP(AJ20,競技・大会一覧!$L$6:$M$13,2,FALSE))</f>
        <v/>
      </c>
    </row>
    <row r="21" spans="1:37" ht="20.25" customHeight="1" x14ac:dyDescent="0.15">
      <c r="A21" s="280" t="s">
        <v>281</v>
      </c>
      <c r="C21" s="198"/>
      <c r="D21" s="199"/>
      <c r="E21" s="167" t="str">
        <f>IF(D21="","",VLOOKUP(D21,'②　一覧'!$Z$12:$AB$161,2,FALSE))</f>
        <v/>
      </c>
      <c r="F21" s="168" t="str">
        <f>IF(E21="","",VLOOKUP(E21,'②　一覧'!$AA$11:$AD$161,2,FALSE))</f>
        <v/>
      </c>
      <c r="G21" s="183" t="str">
        <f>IF(E21="","",$G$20)</f>
        <v/>
      </c>
      <c r="H21" s="205"/>
      <c r="I21" s="206"/>
      <c r="J21" s="169"/>
      <c r="L21" s="198"/>
      <c r="M21" s="199"/>
      <c r="N21" s="167" t="str">
        <f>IF(M21="","",VLOOKUP(M21,'②　一覧'!$Z$12:$AB$161,2,FALSE))</f>
        <v/>
      </c>
      <c r="O21" s="168" t="str">
        <f>IF(N21="","",VLOOKUP(N21,'②　一覧'!$AA$11:$AD$161,2,FALSE))</f>
        <v/>
      </c>
      <c r="P21" s="181" t="str">
        <f>IF(N21="","",P$20)</f>
        <v/>
      </c>
      <c r="Q21" s="205"/>
      <c r="R21" s="206"/>
      <c r="S21" s="169"/>
      <c r="U21" s="198"/>
      <c r="V21" s="199"/>
      <c r="W21" s="167" t="str">
        <f>IF(V21="","",VLOOKUP(V21,'②　一覧'!$Z$12:$AB$161,2,FALSE))</f>
        <v/>
      </c>
      <c r="X21" s="168" t="str">
        <f>IF(W21="","",VLOOKUP(W21,'②　一覧'!$AA$11:$AD$161,2,FALSE))</f>
        <v/>
      </c>
      <c r="Y21" s="181" t="str">
        <f>IF(W21="","",Y$20)</f>
        <v/>
      </c>
      <c r="Z21" s="205"/>
      <c r="AA21" s="206"/>
      <c r="AB21" s="169"/>
      <c r="AD21" s="198"/>
      <c r="AE21" s="199"/>
      <c r="AF21" s="167" t="str">
        <f>IF(AE21="","",VLOOKUP(AE21,'②　一覧'!$Z$12:$AB$161,2,FALSE))</f>
        <v/>
      </c>
      <c r="AG21" s="168" t="str">
        <f>IF(AF21="","",VLOOKUP(AF21,'②　一覧'!$AA$11:$AD$161,2,FALSE))</f>
        <v/>
      </c>
      <c r="AH21" s="181" t="str">
        <f>IF(AF21="","",AH$20)</f>
        <v/>
      </c>
      <c r="AI21" s="205"/>
      <c r="AJ21" s="206"/>
      <c r="AK21" s="169"/>
    </row>
    <row r="22" spans="1:37" ht="20.25" customHeight="1" x14ac:dyDescent="0.15">
      <c r="A22" s="280"/>
      <c r="C22" s="198"/>
      <c r="D22" s="199"/>
      <c r="E22" s="167" t="str">
        <f>IF(D22="","",VLOOKUP(D22,'②　一覧'!$Z$12:$AB$161,2,FALSE))</f>
        <v/>
      </c>
      <c r="F22" s="168" t="str">
        <f>IF(E22="","",VLOOKUP(E22,'②　一覧'!$AA$11:$AD$161,2,FALSE))</f>
        <v/>
      </c>
      <c r="G22" s="183" t="str">
        <f>IF(E22="","",$G$20)</f>
        <v/>
      </c>
      <c r="H22" s="205"/>
      <c r="I22" s="206"/>
      <c r="J22" s="169"/>
      <c r="L22" s="198"/>
      <c r="M22" s="199"/>
      <c r="N22" s="167" t="str">
        <f>IF(M22="","",VLOOKUP(M22,'②　一覧'!$Z$12:$AB$161,2,FALSE))</f>
        <v/>
      </c>
      <c r="O22" s="168" t="str">
        <f>IF(N22="","",VLOOKUP(N22,'②　一覧'!$AA$11:$AD$161,2,FALSE))</f>
        <v/>
      </c>
      <c r="P22" s="181" t="str">
        <f>IF(N22="","",P$20)</f>
        <v/>
      </c>
      <c r="Q22" s="205"/>
      <c r="R22" s="206"/>
      <c r="S22" s="169"/>
      <c r="U22" s="198"/>
      <c r="V22" s="199"/>
      <c r="W22" s="167" t="str">
        <f>IF(V22="","",VLOOKUP(V22,'②　一覧'!$Z$12:$AB$161,2,FALSE))</f>
        <v/>
      </c>
      <c r="X22" s="168" t="str">
        <f>IF(W22="","",VLOOKUP(W22,'②　一覧'!$AA$11:$AD$161,2,FALSE))</f>
        <v/>
      </c>
      <c r="Y22" s="181" t="str">
        <f>IF(W22="","",Y$20)</f>
        <v/>
      </c>
      <c r="Z22" s="205"/>
      <c r="AA22" s="206"/>
      <c r="AB22" s="169"/>
      <c r="AD22" s="198"/>
      <c r="AE22" s="199"/>
      <c r="AF22" s="167" t="str">
        <f>IF(AE22="","",VLOOKUP(AE22,'②　一覧'!$Z$12:$AB$161,2,FALSE))</f>
        <v/>
      </c>
      <c r="AG22" s="168" t="str">
        <f>IF(AF22="","",VLOOKUP(AF22,'②　一覧'!$AA$11:$AD$161,2,FALSE))</f>
        <v/>
      </c>
      <c r="AH22" s="181" t="str">
        <f>IF(AF22="","",AH$20)</f>
        <v/>
      </c>
      <c r="AI22" s="205"/>
      <c r="AJ22" s="206"/>
      <c r="AK22" s="169"/>
    </row>
    <row r="23" spans="1:37" ht="20.25" customHeight="1" x14ac:dyDescent="0.15">
      <c r="A23" s="280"/>
      <c r="C23" s="198"/>
      <c r="D23" s="199"/>
      <c r="E23" s="167" t="str">
        <f>IF(D23="","",VLOOKUP(D23,'②　一覧'!$Z$12:$AB$161,2,FALSE))</f>
        <v/>
      </c>
      <c r="F23" s="168" t="str">
        <f>IF(E23="","",VLOOKUP(E23,'②　一覧'!$AA$11:$AD$161,2,FALSE))</f>
        <v/>
      </c>
      <c r="G23" s="183" t="str">
        <f>IF(E23="","",$G$20)</f>
        <v/>
      </c>
      <c r="H23" s="205"/>
      <c r="I23" s="206"/>
      <c r="J23" s="169"/>
      <c r="L23" s="198"/>
      <c r="M23" s="199"/>
      <c r="N23" s="167" t="str">
        <f>IF(M23="","",VLOOKUP(M23,'②　一覧'!$Z$12:$AB$161,2,FALSE))</f>
        <v/>
      </c>
      <c r="O23" s="168" t="str">
        <f>IF(N23="","",VLOOKUP(N23,'②　一覧'!$AA$11:$AD$161,2,FALSE))</f>
        <v/>
      </c>
      <c r="P23" s="181" t="str">
        <f>IF(N23="","",P$20)</f>
        <v/>
      </c>
      <c r="Q23" s="205"/>
      <c r="R23" s="206"/>
      <c r="S23" s="169"/>
      <c r="U23" s="198"/>
      <c r="V23" s="199"/>
      <c r="W23" s="167" t="str">
        <f>IF(V23="","",VLOOKUP(V23,'②　一覧'!$Z$12:$AB$161,2,FALSE))</f>
        <v/>
      </c>
      <c r="X23" s="168" t="str">
        <f>IF(W23="","",VLOOKUP(W23,'②　一覧'!$AA$11:$AD$161,2,FALSE))</f>
        <v/>
      </c>
      <c r="Y23" s="181" t="str">
        <f>IF(W23="","",Y$20)</f>
        <v/>
      </c>
      <c r="Z23" s="205"/>
      <c r="AA23" s="206"/>
      <c r="AB23" s="169"/>
      <c r="AD23" s="198"/>
      <c r="AE23" s="199"/>
      <c r="AF23" s="167" t="str">
        <f>IF(AE23="","",VLOOKUP(AE23,'②　一覧'!$Z$12:$AB$161,2,FALSE))</f>
        <v/>
      </c>
      <c r="AG23" s="168" t="str">
        <f>IF(AF23="","",VLOOKUP(AF23,'②　一覧'!$AA$11:$AD$161,2,FALSE))</f>
        <v/>
      </c>
      <c r="AH23" s="181" t="str">
        <f>IF(AF23="","",AH$20)</f>
        <v/>
      </c>
      <c r="AI23" s="205"/>
      <c r="AJ23" s="206"/>
      <c r="AK23" s="169"/>
    </row>
    <row r="24" spans="1:37" ht="20.25" customHeight="1" thickBot="1" x14ac:dyDescent="0.2">
      <c r="A24" s="280"/>
      <c r="C24" s="198"/>
      <c r="D24" s="199"/>
      <c r="E24" s="167" t="str">
        <f>IF(D24="","",VLOOKUP(D24,'②　一覧'!$Z$12:$AB$161,2,FALSE))</f>
        <v/>
      </c>
      <c r="F24" s="168" t="str">
        <f>IF(E24="","",VLOOKUP(E24,'②　一覧'!$AA$11:$AD$161,2,FALSE))</f>
        <v/>
      </c>
      <c r="G24" s="183" t="str">
        <f>IF(E24="","",$G$20)</f>
        <v/>
      </c>
      <c r="H24" s="205"/>
      <c r="I24" s="206"/>
      <c r="J24" s="169"/>
      <c r="L24" s="198"/>
      <c r="M24" s="199"/>
      <c r="N24" s="167" t="str">
        <f>IF(M24="","",VLOOKUP(M24,'②　一覧'!$Z$12:$AB$161,2,FALSE))</f>
        <v/>
      </c>
      <c r="O24" s="168" t="str">
        <f>IF(N24="","",VLOOKUP(N24,'②　一覧'!$AA$11:$AD$161,2,FALSE))</f>
        <v/>
      </c>
      <c r="P24" s="181" t="str">
        <f>IF(N24="","",P$20)</f>
        <v/>
      </c>
      <c r="Q24" s="205"/>
      <c r="R24" s="206"/>
      <c r="S24" s="169"/>
      <c r="U24" s="198"/>
      <c r="V24" s="199"/>
      <c r="W24" s="167" t="str">
        <f>IF(V24="","",VLOOKUP(V24,'②　一覧'!$Z$12:$AB$161,2,FALSE))</f>
        <v/>
      </c>
      <c r="X24" s="168" t="str">
        <f>IF(W24="","",VLOOKUP(W24,'②　一覧'!$AA$11:$AD$161,2,FALSE))</f>
        <v/>
      </c>
      <c r="Y24" s="181" t="str">
        <f>IF(W24="","",Y$20)</f>
        <v/>
      </c>
      <c r="Z24" s="205"/>
      <c r="AA24" s="206"/>
      <c r="AB24" s="169"/>
      <c r="AD24" s="198"/>
      <c r="AE24" s="199"/>
      <c r="AF24" s="167" t="str">
        <f>IF(AE24="","",VLOOKUP(AE24,'②　一覧'!$Z$12:$AB$161,2,FALSE))</f>
        <v/>
      </c>
      <c r="AG24" s="168" t="str">
        <f>IF(AF24="","",VLOOKUP(AF24,'②　一覧'!$AA$11:$AD$161,2,FALSE))</f>
        <v/>
      </c>
      <c r="AH24" s="181" t="str">
        <f>IF(AF24="","",AH$20)</f>
        <v/>
      </c>
      <c r="AI24" s="205"/>
      <c r="AJ24" s="206"/>
      <c r="AK24" s="169"/>
    </row>
    <row r="25" spans="1:37" ht="20.25" customHeight="1" thickBot="1" x14ac:dyDescent="0.2">
      <c r="A25" s="280"/>
      <c r="C25" s="200"/>
      <c r="D25" s="201"/>
      <c r="E25" s="170" t="str">
        <f>IF(D25="","",VLOOKUP(D25,'②　一覧'!$Z$12:$AB$161,2,FALSE))</f>
        <v/>
      </c>
      <c r="F25" s="171" t="str">
        <f>IF(E25="","",VLOOKUP(E25,'②　一覧'!$AA$11:$AD$161,2,FALSE))</f>
        <v/>
      </c>
      <c r="G25" s="184" t="str">
        <f>IF(E25="","",$G$20)</f>
        <v/>
      </c>
      <c r="H25" s="207"/>
      <c r="I25" s="208"/>
      <c r="J25" s="172"/>
      <c r="L25" s="200"/>
      <c r="M25" s="201"/>
      <c r="N25" s="170" t="str">
        <f>IF(M25="","",VLOOKUP(M25,'②　一覧'!$Z$12:$AB$161,2,FALSE))</f>
        <v/>
      </c>
      <c r="O25" s="171" t="str">
        <f>IF(N25="","",VLOOKUP(N25,'②　一覧'!$AA$11:$AD$161,2,FALSE))</f>
        <v/>
      </c>
      <c r="P25" s="182" t="str">
        <f>IF(N25="","",P$20)</f>
        <v/>
      </c>
      <c r="Q25" s="207"/>
      <c r="R25" s="208"/>
      <c r="S25" s="172"/>
      <c r="U25" s="157"/>
      <c r="V25" s="157"/>
      <c r="W25" s="157"/>
      <c r="X25" s="158"/>
      <c r="Y25" s="185"/>
      <c r="Z25" s="207"/>
      <c r="AA25" s="208"/>
      <c r="AB25" s="172"/>
      <c r="AD25" s="157"/>
      <c r="AE25" s="157"/>
      <c r="AF25" s="157"/>
      <c r="AG25" s="158"/>
      <c r="AH25" s="185"/>
      <c r="AI25" s="207"/>
      <c r="AJ25" s="208"/>
      <c r="AK25" s="172"/>
    </row>
    <row r="26" spans="1:37" ht="14.25" thickBot="1" x14ac:dyDescent="0.2"/>
    <row r="27" spans="1:37" x14ac:dyDescent="0.15">
      <c r="C27" s="281" t="s">
        <v>273</v>
      </c>
      <c r="D27" s="282"/>
      <c r="E27" s="282" t="s">
        <v>277</v>
      </c>
      <c r="F27" s="282" t="s">
        <v>271</v>
      </c>
      <c r="G27" s="284" t="s">
        <v>276</v>
      </c>
      <c r="H27" s="160" t="s">
        <v>337</v>
      </c>
      <c r="I27" s="286" t="s">
        <v>339</v>
      </c>
      <c r="J27" s="284" t="s">
        <v>340</v>
      </c>
      <c r="L27" s="281" t="s">
        <v>273</v>
      </c>
      <c r="M27" s="282"/>
      <c r="N27" s="282" t="s">
        <v>277</v>
      </c>
      <c r="O27" s="282" t="s">
        <v>271</v>
      </c>
      <c r="P27" s="284" t="s">
        <v>276</v>
      </c>
      <c r="Q27" s="160" t="s">
        <v>337</v>
      </c>
      <c r="R27" s="286" t="s">
        <v>339</v>
      </c>
      <c r="S27" s="284" t="s">
        <v>340</v>
      </c>
      <c r="U27" s="281" t="s">
        <v>273</v>
      </c>
      <c r="V27" s="282"/>
      <c r="W27" s="282" t="s">
        <v>277</v>
      </c>
      <c r="X27" s="282" t="s">
        <v>271</v>
      </c>
      <c r="Y27" s="284" t="s">
        <v>276</v>
      </c>
      <c r="Z27" s="160" t="s">
        <v>337</v>
      </c>
      <c r="AA27" s="286" t="s">
        <v>339</v>
      </c>
      <c r="AB27" s="284" t="s">
        <v>340</v>
      </c>
      <c r="AD27" s="281" t="s">
        <v>273</v>
      </c>
      <c r="AE27" s="282"/>
      <c r="AF27" s="282" t="s">
        <v>277</v>
      </c>
      <c r="AG27" s="282" t="s">
        <v>271</v>
      </c>
      <c r="AH27" s="284" t="s">
        <v>276</v>
      </c>
      <c r="AI27" s="160" t="s">
        <v>337</v>
      </c>
      <c r="AJ27" s="286" t="s">
        <v>339</v>
      </c>
      <c r="AK27" s="284" t="s">
        <v>340</v>
      </c>
    </row>
    <row r="28" spans="1:37" s="150" customFormat="1" ht="14.25" thickBot="1" x14ac:dyDescent="0.2">
      <c r="C28" s="161" t="s">
        <v>274</v>
      </c>
      <c r="D28" s="162" t="s">
        <v>275</v>
      </c>
      <c r="E28" s="283"/>
      <c r="F28" s="283"/>
      <c r="G28" s="285"/>
      <c r="H28" s="163" t="s">
        <v>338</v>
      </c>
      <c r="I28" s="287"/>
      <c r="J28" s="285"/>
      <c r="L28" s="161" t="s">
        <v>274</v>
      </c>
      <c r="M28" s="162" t="s">
        <v>275</v>
      </c>
      <c r="N28" s="283"/>
      <c r="O28" s="283"/>
      <c r="P28" s="285"/>
      <c r="Q28" s="163" t="s">
        <v>338</v>
      </c>
      <c r="R28" s="287"/>
      <c r="S28" s="285"/>
      <c r="U28" s="161" t="s">
        <v>274</v>
      </c>
      <c r="V28" s="162" t="s">
        <v>275</v>
      </c>
      <c r="W28" s="283"/>
      <c r="X28" s="283"/>
      <c r="Y28" s="285"/>
      <c r="Z28" s="163" t="s">
        <v>338</v>
      </c>
      <c r="AA28" s="287"/>
      <c r="AB28" s="285"/>
      <c r="AD28" s="161" t="s">
        <v>274</v>
      </c>
      <c r="AE28" s="162" t="s">
        <v>275</v>
      </c>
      <c r="AF28" s="283"/>
      <c r="AG28" s="283"/>
      <c r="AH28" s="285"/>
      <c r="AI28" s="163" t="s">
        <v>338</v>
      </c>
      <c r="AJ28" s="287"/>
      <c r="AK28" s="285"/>
    </row>
    <row r="29" spans="1:37" ht="20.25" customHeight="1" thickTop="1" x14ac:dyDescent="0.15">
      <c r="A29" s="150" t="s">
        <v>284</v>
      </c>
      <c r="C29" s="196"/>
      <c r="D29" s="197"/>
      <c r="E29" s="164" t="str">
        <f>IF(D29="","",VLOOKUP(D29,'②　一覧'!$Z$12:$AB$161,2,FALSE))</f>
        <v/>
      </c>
      <c r="F29" s="165" t="str">
        <f>IF(E29="","",VLOOKUP(E29,'②　一覧'!$AA$11:$AD$161,2,FALSE))</f>
        <v/>
      </c>
      <c r="G29" s="202"/>
      <c r="H29" s="203"/>
      <c r="I29" s="204"/>
      <c r="J29" s="166" t="str">
        <f>IF(I29="","",VLOOKUP(I29,競技・大会一覧!$L$6:$M$13,2,FALSE))</f>
        <v/>
      </c>
      <c r="L29" s="196"/>
      <c r="M29" s="197"/>
      <c r="N29" s="164" t="str">
        <f>IF(M29="","",VLOOKUP(M29,'②　一覧'!$Z$12:$AB$161,2,FALSE))</f>
        <v/>
      </c>
      <c r="O29" s="165" t="str">
        <f>IF(N29="","",VLOOKUP(N29,'②　一覧'!$AA$11:$AD$161,2,FALSE))</f>
        <v/>
      </c>
      <c r="P29" s="202"/>
      <c r="Q29" s="203"/>
      <c r="R29" s="204"/>
      <c r="S29" s="166" t="str">
        <f>IF(R29="","",VLOOKUP(R29,競技・大会一覧!$L$6:$M$13,2,FALSE))</f>
        <v/>
      </c>
      <c r="U29" s="196"/>
      <c r="V29" s="197"/>
      <c r="W29" s="164" t="str">
        <f>IF(V29="","",VLOOKUP(V29,'②　一覧'!$Z$12:$AB$161,2,FALSE))</f>
        <v/>
      </c>
      <c r="X29" s="165" t="str">
        <f>IF(W29="","",VLOOKUP(W29,'②　一覧'!$AA$11:$AD$161,2,FALSE))</f>
        <v/>
      </c>
      <c r="Y29" s="202"/>
      <c r="Z29" s="203"/>
      <c r="AA29" s="204"/>
      <c r="AB29" s="166" t="str">
        <f>IF(AA29="","",VLOOKUP(AA29,競技・大会一覧!$L$6:$M$13,2,FALSE))</f>
        <v/>
      </c>
      <c r="AD29" s="196"/>
      <c r="AE29" s="197"/>
      <c r="AF29" s="164" t="str">
        <f>IF(AE29="","",VLOOKUP(AE29,'②　一覧'!$Z$12:$AB$161,2,FALSE))</f>
        <v/>
      </c>
      <c r="AG29" s="165" t="str">
        <f>IF(AF29="","",VLOOKUP(AF29,'②　一覧'!$AA$11:$AD$161,2,FALSE))</f>
        <v/>
      </c>
      <c r="AH29" s="202"/>
      <c r="AI29" s="203"/>
      <c r="AJ29" s="204"/>
      <c r="AK29" s="166" t="str">
        <f>IF(AJ29="","",VLOOKUP(AJ29,競技・大会一覧!$L$6:$M$13,2,FALSE))</f>
        <v/>
      </c>
    </row>
    <row r="30" spans="1:37" ht="20.25" customHeight="1" x14ac:dyDescent="0.15">
      <c r="A30" s="280" t="s">
        <v>281</v>
      </c>
      <c r="C30" s="198"/>
      <c r="D30" s="199"/>
      <c r="E30" s="167" t="str">
        <f>IF(D30="","",VLOOKUP(D30,'②　一覧'!$Z$12:$AB$161,2,FALSE))</f>
        <v/>
      </c>
      <c r="F30" s="168" t="str">
        <f>IF(E30="","",VLOOKUP(E30,'②　一覧'!$AA$11:$AD$161,2,FALSE))</f>
        <v/>
      </c>
      <c r="G30" s="183" t="str">
        <f>IF(E30="","",$G$29)</f>
        <v/>
      </c>
      <c r="H30" s="205"/>
      <c r="I30" s="206"/>
      <c r="J30" s="169"/>
      <c r="L30" s="198"/>
      <c r="M30" s="199"/>
      <c r="N30" s="167" t="str">
        <f>IF(M30="","",VLOOKUP(M30,'②　一覧'!$Z$12:$AB$161,2,FALSE))</f>
        <v/>
      </c>
      <c r="O30" s="168" t="str">
        <f>IF(N30="","",VLOOKUP(N30,'②　一覧'!$AA$11:$AD$161,2,FALSE))</f>
        <v/>
      </c>
      <c r="P30" s="181" t="str">
        <f>IF(N30="","",P$29)</f>
        <v/>
      </c>
      <c r="Q30" s="205"/>
      <c r="R30" s="206"/>
      <c r="S30" s="169"/>
      <c r="U30" s="198"/>
      <c r="V30" s="199"/>
      <c r="W30" s="167" t="str">
        <f>IF(V30="","",VLOOKUP(V30,'②　一覧'!$Z$12:$AB$161,2,FALSE))</f>
        <v/>
      </c>
      <c r="X30" s="168" t="str">
        <f>IF(W30="","",VLOOKUP(W30,'②　一覧'!$AA$11:$AD$161,2,FALSE))</f>
        <v/>
      </c>
      <c r="Y30" s="181" t="str">
        <f>IF(W30="","",Y$29)</f>
        <v/>
      </c>
      <c r="Z30" s="205"/>
      <c r="AA30" s="206"/>
      <c r="AB30" s="169"/>
      <c r="AD30" s="198"/>
      <c r="AE30" s="199"/>
      <c r="AF30" s="167" t="str">
        <f>IF(AE30="","",VLOOKUP(AE30,'②　一覧'!$Z$12:$AB$161,2,FALSE))</f>
        <v/>
      </c>
      <c r="AG30" s="168" t="str">
        <f>IF(AF30="","",VLOOKUP(AF30,'②　一覧'!$AA$11:$AD$161,2,FALSE))</f>
        <v/>
      </c>
      <c r="AH30" s="181" t="str">
        <f>IF(AF30="","",AH$29)</f>
        <v/>
      </c>
      <c r="AI30" s="205"/>
      <c r="AJ30" s="206"/>
      <c r="AK30" s="169"/>
    </row>
    <row r="31" spans="1:37" ht="20.25" customHeight="1" x14ac:dyDescent="0.15">
      <c r="A31" s="280"/>
      <c r="C31" s="198"/>
      <c r="D31" s="199"/>
      <c r="E31" s="167" t="str">
        <f>IF(D31="","",VLOOKUP(D31,'②　一覧'!$Z$12:$AB$161,2,FALSE))</f>
        <v/>
      </c>
      <c r="F31" s="168" t="str">
        <f>IF(E31="","",VLOOKUP(E31,'②　一覧'!$AA$11:$AD$161,2,FALSE))</f>
        <v/>
      </c>
      <c r="G31" s="183" t="str">
        <f>IF(E31="","",$G$29)</f>
        <v/>
      </c>
      <c r="H31" s="205"/>
      <c r="I31" s="206"/>
      <c r="J31" s="169"/>
      <c r="L31" s="198"/>
      <c r="M31" s="199"/>
      <c r="N31" s="167" t="str">
        <f>IF(M31="","",VLOOKUP(M31,'②　一覧'!$Z$12:$AB$161,2,FALSE))</f>
        <v/>
      </c>
      <c r="O31" s="168" t="str">
        <f>IF(N31="","",VLOOKUP(N31,'②　一覧'!$AA$11:$AD$161,2,FALSE))</f>
        <v/>
      </c>
      <c r="P31" s="181" t="str">
        <f>IF(N31="","",P$29)</f>
        <v/>
      </c>
      <c r="Q31" s="205"/>
      <c r="R31" s="206"/>
      <c r="S31" s="169"/>
      <c r="U31" s="198"/>
      <c r="V31" s="199"/>
      <c r="W31" s="167" t="str">
        <f>IF(V31="","",VLOOKUP(V31,'②　一覧'!$Z$12:$AB$161,2,FALSE))</f>
        <v/>
      </c>
      <c r="X31" s="168" t="str">
        <f>IF(W31="","",VLOOKUP(W31,'②　一覧'!$AA$11:$AD$161,2,FALSE))</f>
        <v/>
      </c>
      <c r="Y31" s="181" t="str">
        <f>IF(W31="","",Y$29)</f>
        <v/>
      </c>
      <c r="Z31" s="205"/>
      <c r="AA31" s="206"/>
      <c r="AB31" s="169"/>
      <c r="AD31" s="198"/>
      <c r="AE31" s="199"/>
      <c r="AF31" s="167" t="str">
        <f>IF(AE31="","",VLOOKUP(AE31,'②　一覧'!$Z$12:$AB$161,2,FALSE))</f>
        <v/>
      </c>
      <c r="AG31" s="168" t="str">
        <f>IF(AF31="","",VLOOKUP(AF31,'②　一覧'!$AA$11:$AD$161,2,FALSE))</f>
        <v/>
      </c>
      <c r="AH31" s="181" t="str">
        <f>IF(AF31="","",AH$29)</f>
        <v/>
      </c>
      <c r="AI31" s="205"/>
      <c r="AJ31" s="206"/>
      <c r="AK31" s="169"/>
    </row>
    <row r="32" spans="1:37" ht="20.25" customHeight="1" x14ac:dyDescent="0.15">
      <c r="A32" s="280"/>
      <c r="C32" s="198"/>
      <c r="D32" s="199"/>
      <c r="E32" s="167" t="str">
        <f>IF(D32="","",VLOOKUP(D32,'②　一覧'!$Z$12:$AB$161,2,FALSE))</f>
        <v/>
      </c>
      <c r="F32" s="168" t="str">
        <f>IF(E32="","",VLOOKUP(E32,'②　一覧'!$AA$11:$AD$161,2,FALSE))</f>
        <v/>
      </c>
      <c r="G32" s="183" t="str">
        <f>IF(E32="","",$G$29)</f>
        <v/>
      </c>
      <c r="H32" s="205"/>
      <c r="I32" s="206"/>
      <c r="J32" s="169"/>
      <c r="L32" s="198"/>
      <c r="M32" s="199"/>
      <c r="N32" s="167" t="str">
        <f>IF(M32="","",VLOOKUP(M32,'②　一覧'!$Z$12:$AB$161,2,FALSE))</f>
        <v/>
      </c>
      <c r="O32" s="168" t="str">
        <f>IF(N32="","",VLOOKUP(N32,'②　一覧'!$AA$11:$AD$161,2,FALSE))</f>
        <v/>
      </c>
      <c r="P32" s="181" t="str">
        <f>IF(N32="","",P$29)</f>
        <v/>
      </c>
      <c r="Q32" s="205"/>
      <c r="R32" s="206"/>
      <c r="S32" s="169"/>
      <c r="U32" s="198"/>
      <c r="V32" s="199"/>
      <c r="W32" s="167" t="str">
        <f>IF(V32="","",VLOOKUP(V32,'②　一覧'!$Z$12:$AB$161,2,FALSE))</f>
        <v/>
      </c>
      <c r="X32" s="168" t="str">
        <f>IF(W32="","",VLOOKUP(W32,'②　一覧'!$AA$11:$AD$161,2,FALSE))</f>
        <v/>
      </c>
      <c r="Y32" s="181" t="str">
        <f>IF(W32="","",Y$29)</f>
        <v/>
      </c>
      <c r="Z32" s="205"/>
      <c r="AA32" s="206"/>
      <c r="AB32" s="169"/>
      <c r="AD32" s="198"/>
      <c r="AE32" s="199"/>
      <c r="AF32" s="167" t="str">
        <f>IF(AE32="","",VLOOKUP(AE32,'②　一覧'!$Z$12:$AB$161,2,FALSE))</f>
        <v/>
      </c>
      <c r="AG32" s="168" t="str">
        <f>IF(AF32="","",VLOOKUP(AF32,'②　一覧'!$AA$11:$AD$161,2,FALSE))</f>
        <v/>
      </c>
      <c r="AH32" s="181" t="str">
        <f>IF(AF32="","",AH$29)</f>
        <v/>
      </c>
      <c r="AI32" s="205"/>
      <c r="AJ32" s="206"/>
      <c r="AK32" s="169"/>
    </row>
    <row r="33" spans="1:37" ht="20.25" customHeight="1" thickBot="1" x14ac:dyDescent="0.2">
      <c r="A33" s="280"/>
      <c r="C33" s="198"/>
      <c r="D33" s="199"/>
      <c r="E33" s="167" t="str">
        <f>IF(D33="","",VLOOKUP(D33,'②　一覧'!$Z$12:$AB$161,2,FALSE))</f>
        <v/>
      </c>
      <c r="F33" s="168" t="str">
        <f>IF(E33="","",VLOOKUP(E33,'②　一覧'!$AA$11:$AD$161,2,FALSE))</f>
        <v/>
      </c>
      <c r="G33" s="183" t="str">
        <f>IF(E33="","",$G$29)</f>
        <v/>
      </c>
      <c r="H33" s="205"/>
      <c r="I33" s="206"/>
      <c r="J33" s="169"/>
      <c r="L33" s="198"/>
      <c r="M33" s="199"/>
      <c r="N33" s="167" t="str">
        <f>IF(M33="","",VLOOKUP(M33,'②　一覧'!$Z$12:$AB$161,2,FALSE))</f>
        <v/>
      </c>
      <c r="O33" s="168" t="str">
        <f>IF(N33="","",VLOOKUP(N33,'②　一覧'!$AA$11:$AD$161,2,FALSE))</f>
        <v/>
      </c>
      <c r="P33" s="181" t="str">
        <f>IF(N33="","",P$29)</f>
        <v/>
      </c>
      <c r="Q33" s="205"/>
      <c r="R33" s="206"/>
      <c r="S33" s="169"/>
      <c r="U33" s="209"/>
      <c r="V33" s="210"/>
      <c r="W33" s="173" t="str">
        <f>IF(V33="","",VLOOKUP(V33,'②　一覧'!$Z$12:$AB$161,2,FALSE))</f>
        <v/>
      </c>
      <c r="X33" s="174" t="str">
        <f>IF(W33="","",VLOOKUP(W33,'②　一覧'!$AA$11:$AD$161,2,FALSE))</f>
        <v/>
      </c>
      <c r="Y33" s="186" t="str">
        <f>IF(W33="","",Y$29)</f>
        <v/>
      </c>
      <c r="Z33" s="205"/>
      <c r="AA33" s="206"/>
      <c r="AB33" s="169"/>
      <c r="AD33" s="198"/>
      <c r="AE33" s="199"/>
      <c r="AF33" s="167" t="str">
        <f>IF(AE33="","",VLOOKUP(AE33,'②　一覧'!$Z$12:$AB$161,2,FALSE))</f>
        <v/>
      </c>
      <c r="AG33" s="168" t="str">
        <f>IF(AF33="","",VLOOKUP(AF33,'②　一覧'!$AA$11:$AD$161,2,FALSE))</f>
        <v/>
      </c>
      <c r="AH33" s="181" t="str">
        <f>IF(AF33="","",AH$29)</f>
        <v/>
      </c>
      <c r="AI33" s="205"/>
      <c r="AJ33" s="206"/>
      <c r="AK33" s="169"/>
    </row>
    <row r="34" spans="1:37" ht="20.25" customHeight="1" thickBot="1" x14ac:dyDescent="0.2">
      <c r="A34" s="280"/>
      <c r="C34" s="200"/>
      <c r="D34" s="201"/>
      <c r="E34" s="170" t="str">
        <f>IF(D34="","",VLOOKUP(D34,'②　一覧'!$Z$12:$AB$161,2,FALSE))</f>
        <v/>
      </c>
      <c r="F34" s="171" t="str">
        <f>IF(E34="","",VLOOKUP(E34,'②　一覧'!$AA$11:$AD$161,2,FALSE))</f>
        <v/>
      </c>
      <c r="G34" s="184" t="str">
        <f>IF(E34="","",$G$29)</f>
        <v/>
      </c>
      <c r="H34" s="207"/>
      <c r="I34" s="208"/>
      <c r="J34" s="172"/>
      <c r="L34" s="200"/>
      <c r="M34" s="201"/>
      <c r="N34" s="170" t="str">
        <f>IF(M34="","",VLOOKUP(M34,'②　一覧'!$Z$12:$AB$161,2,FALSE))</f>
        <v/>
      </c>
      <c r="O34" s="171" t="str">
        <f>IF(N34="","",VLOOKUP(N34,'②　一覧'!$AA$11:$AD$161,2,FALSE))</f>
        <v/>
      </c>
      <c r="P34" s="182" t="str">
        <f>IF(N34="","",P$29)</f>
        <v/>
      </c>
      <c r="Q34" s="207"/>
      <c r="R34" s="208"/>
      <c r="S34" s="172"/>
      <c r="U34" s="157"/>
      <c r="V34" s="157"/>
      <c r="W34" s="157"/>
      <c r="X34" s="158"/>
      <c r="Y34" s="185"/>
      <c r="Z34" s="207"/>
      <c r="AA34" s="208"/>
      <c r="AB34" s="172"/>
      <c r="AD34" s="157"/>
      <c r="AE34" s="157"/>
      <c r="AF34" s="157"/>
      <c r="AG34" s="158"/>
      <c r="AH34" s="185"/>
      <c r="AI34" s="207"/>
      <c r="AJ34" s="208"/>
      <c r="AK34" s="172"/>
    </row>
    <row r="35" spans="1:37" ht="14.25" thickBot="1" x14ac:dyDescent="0.2"/>
    <row r="36" spans="1:37" x14ac:dyDescent="0.15">
      <c r="C36" s="281" t="s">
        <v>273</v>
      </c>
      <c r="D36" s="282"/>
      <c r="E36" s="282" t="s">
        <v>277</v>
      </c>
      <c r="F36" s="282" t="s">
        <v>271</v>
      </c>
      <c r="G36" s="284" t="s">
        <v>276</v>
      </c>
      <c r="H36" s="160" t="s">
        <v>337</v>
      </c>
      <c r="I36" s="286" t="s">
        <v>339</v>
      </c>
      <c r="J36" s="284" t="s">
        <v>340</v>
      </c>
      <c r="L36" s="281" t="s">
        <v>273</v>
      </c>
      <c r="M36" s="282"/>
      <c r="N36" s="282" t="s">
        <v>277</v>
      </c>
      <c r="O36" s="282" t="s">
        <v>271</v>
      </c>
      <c r="P36" s="284" t="s">
        <v>276</v>
      </c>
      <c r="Q36" s="160" t="s">
        <v>337</v>
      </c>
      <c r="R36" s="286" t="s">
        <v>339</v>
      </c>
      <c r="S36" s="284" t="s">
        <v>340</v>
      </c>
      <c r="U36" s="281" t="s">
        <v>273</v>
      </c>
      <c r="V36" s="282"/>
      <c r="W36" s="282" t="s">
        <v>277</v>
      </c>
      <c r="X36" s="282" t="s">
        <v>271</v>
      </c>
      <c r="Y36" s="284" t="s">
        <v>276</v>
      </c>
      <c r="Z36" s="160" t="s">
        <v>337</v>
      </c>
      <c r="AA36" s="286" t="s">
        <v>339</v>
      </c>
      <c r="AB36" s="284" t="s">
        <v>340</v>
      </c>
      <c r="AD36" s="281" t="s">
        <v>273</v>
      </c>
      <c r="AE36" s="282"/>
      <c r="AF36" s="282" t="s">
        <v>277</v>
      </c>
      <c r="AG36" s="282" t="s">
        <v>271</v>
      </c>
      <c r="AH36" s="284" t="s">
        <v>276</v>
      </c>
      <c r="AI36" s="160" t="s">
        <v>337</v>
      </c>
      <c r="AJ36" s="286" t="s">
        <v>339</v>
      </c>
      <c r="AK36" s="284" t="s">
        <v>340</v>
      </c>
    </row>
    <row r="37" spans="1:37" s="150" customFormat="1" ht="14.25" thickBot="1" x14ac:dyDescent="0.2">
      <c r="C37" s="161" t="s">
        <v>274</v>
      </c>
      <c r="D37" s="162" t="s">
        <v>275</v>
      </c>
      <c r="E37" s="283"/>
      <c r="F37" s="283"/>
      <c r="G37" s="285"/>
      <c r="H37" s="163" t="s">
        <v>338</v>
      </c>
      <c r="I37" s="287"/>
      <c r="J37" s="285"/>
      <c r="L37" s="161" t="s">
        <v>274</v>
      </c>
      <c r="M37" s="162" t="s">
        <v>275</v>
      </c>
      <c r="N37" s="283"/>
      <c r="O37" s="283"/>
      <c r="P37" s="285"/>
      <c r="Q37" s="163" t="s">
        <v>338</v>
      </c>
      <c r="R37" s="287"/>
      <c r="S37" s="285"/>
      <c r="U37" s="161" t="s">
        <v>274</v>
      </c>
      <c r="V37" s="162" t="s">
        <v>275</v>
      </c>
      <c r="W37" s="283"/>
      <c r="X37" s="283"/>
      <c r="Y37" s="285"/>
      <c r="Z37" s="163" t="s">
        <v>338</v>
      </c>
      <c r="AA37" s="287"/>
      <c r="AB37" s="285"/>
      <c r="AD37" s="161" t="s">
        <v>274</v>
      </c>
      <c r="AE37" s="162" t="s">
        <v>275</v>
      </c>
      <c r="AF37" s="283"/>
      <c r="AG37" s="283"/>
      <c r="AH37" s="285"/>
      <c r="AI37" s="163" t="s">
        <v>338</v>
      </c>
      <c r="AJ37" s="287"/>
      <c r="AK37" s="285"/>
    </row>
    <row r="38" spans="1:37" ht="20.25" customHeight="1" thickTop="1" x14ac:dyDescent="0.15">
      <c r="A38" s="150" t="s">
        <v>285</v>
      </c>
      <c r="C38" s="196"/>
      <c r="D38" s="197"/>
      <c r="E38" s="164" t="str">
        <f>IF(D38="","",VLOOKUP(D38,'②　一覧'!$Z$12:$AB$161,2,FALSE))</f>
        <v/>
      </c>
      <c r="F38" s="165" t="str">
        <f>IF(E38="","",VLOOKUP(E38,'②　一覧'!$AA$11:$AD$161,2,FALSE))</f>
        <v/>
      </c>
      <c r="G38" s="202"/>
      <c r="H38" s="203"/>
      <c r="I38" s="204"/>
      <c r="J38" s="166" t="str">
        <f>IF(I38="","",VLOOKUP(I38,競技・大会一覧!$L$6:$M$13,2,FALSE))</f>
        <v/>
      </c>
      <c r="L38" s="196"/>
      <c r="M38" s="197"/>
      <c r="N38" s="164" t="str">
        <f>IF(M38="","",VLOOKUP(M38,'②　一覧'!$Z$12:$AB$161,2,FALSE))</f>
        <v/>
      </c>
      <c r="O38" s="165" t="str">
        <f>IF(N38="","",VLOOKUP(N38,'②　一覧'!$AA$11:$AD$161,2,FALSE))</f>
        <v/>
      </c>
      <c r="P38" s="202"/>
      <c r="Q38" s="203"/>
      <c r="R38" s="204"/>
      <c r="S38" s="166" t="str">
        <f>IF(R38="","",VLOOKUP(R38,競技・大会一覧!$L$6:$M$13,2,FALSE))</f>
        <v/>
      </c>
      <c r="U38" s="196"/>
      <c r="V38" s="197"/>
      <c r="W38" s="164" t="str">
        <f>IF(V38="","",VLOOKUP(V38,'②　一覧'!$Z$12:$AB$161,2,FALSE))</f>
        <v/>
      </c>
      <c r="X38" s="165" t="str">
        <f>IF(W38="","",VLOOKUP(W38,'②　一覧'!$AA$11:$AD$161,2,FALSE))</f>
        <v/>
      </c>
      <c r="Y38" s="202"/>
      <c r="Z38" s="203"/>
      <c r="AA38" s="204"/>
      <c r="AB38" s="166" t="str">
        <f>IF(AA38="","",VLOOKUP(AA38,競技・大会一覧!$L$6:$M$13,2,FALSE))</f>
        <v/>
      </c>
      <c r="AD38" s="196"/>
      <c r="AE38" s="197"/>
      <c r="AF38" s="164" t="str">
        <f>IF(AE38="","",VLOOKUP(AE38,'②　一覧'!$Z$12:$AB$161,2,FALSE))</f>
        <v/>
      </c>
      <c r="AG38" s="165" t="str">
        <f>IF(AF38="","",VLOOKUP(AF38,'②　一覧'!$AA$11:$AD$161,2,FALSE))</f>
        <v/>
      </c>
      <c r="AH38" s="202"/>
      <c r="AI38" s="203"/>
      <c r="AJ38" s="204"/>
      <c r="AK38" s="166" t="str">
        <f>IF(AJ38="","",VLOOKUP(AJ38,競技・大会一覧!$L$6:$M$13,2,FALSE))</f>
        <v/>
      </c>
    </row>
    <row r="39" spans="1:37" ht="20.25" customHeight="1" x14ac:dyDescent="0.15">
      <c r="A39" s="280" t="s">
        <v>281</v>
      </c>
      <c r="C39" s="198"/>
      <c r="D39" s="199"/>
      <c r="E39" s="167" t="str">
        <f>IF(D39="","",VLOOKUP(D39,'②　一覧'!$Z$12:$AB$161,2,FALSE))</f>
        <v/>
      </c>
      <c r="F39" s="168" t="str">
        <f>IF(E39="","",VLOOKUP(E39,'②　一覧'!$AA$11:$AD$161,2,FALSE))</f>
        <v/>
      </c>
      <c r="G39" s="183" t="str">
        <f>IF(E39="","",$G$38)</f>
        <v/>
      </c>
      <c r="H39" s="205"/>
      <c r="I39" s="206"/>
      <c r="J39" s="169"/>
      <c r="L39" s="198"/>
      <c r="M39" s="199"/>
      <c r="N39" s="167" t="str">
        <f>IF(M39="","",VLOOKUP(M39,'②　一覧'!$Z$12:$AB$161,2,FALSE))</f>
        <v/>
      </c>
      <c r="O39" s="168" t="str">
        <f>IF(N39="","",VLOOKUP(N39,'②　一覧'!$AA$11:$AD$161,2,FALSE))</f>
        <v/>
      </c>
      <c r="P39" s="183" t="str">
        <f>IF(N39="","",P$38)</f>
        <v/>
      </c>
      <c r="Q39" s="205"/>
      <c r="R39" s="206"/>
      <c r="S39" s="169"/>
      <c r="U39" s="198"/>
      <c r="V39" s="199"/>
      <c r="W39" s="167" t="str">
        <f>IF(V39="","",VLOOKUP(V39,'②　一覧'!$Z$12:$AB$161,2,FALSE))</f>
        <v/>
      </c>
      <c r="X39" s="168" t="str">
        <f>IF(W39="","",VLOOKUP(W39,'②　一覧'!$AA$11:$AD$161,2,FALSE))</f>
        <v/>
      </c>
      <c r="Y39" s="183" t="str">
        <f>IF(W39="","",Y$38)</f>
        <v/>
      </c>
      <c r="Z39" s="205"/>
      <c r="AA39" s="206"/>
      <c r="AB39" s="169"/>
      <c r="AD39" s="198"/>
      <c r="AE39" s="199"/>
      <c r="AF39" s="167" t="str">
        <f>IF(AE39="","",VLOOKUP(AE39,'②　一覧'!$Z$12:$AB$161,2,FALSE))</f>
        <v/>
      </c>
      <c r="AG39" s="168" t="str">
        <f>IF(AF39="","",VLOOKUP(AF39,'②　一覧'!$AA$11:$AD$161,2,FALSE))</f>
        <v/>
      </c>
      <c r="AH39" s="183" t="str">
        <f>IF(AF39="","",AH$38)</f>
        <v/>
      </c>
      <c r="AI39" s="205"/>
      <c r="AJ39" s="206"/>
      <c r="AK39" s="169"/>
    </row>
    <row r="40" spans="1:37" ht="20.25" customHeight="1" x14ac:dyDescent="0.15">
      <c r="A40" s="280"/>
      <c r="C40" s="198"/>
      <c r="D40" s="199"/>
      <c r="E40" s="167" t="str">
        <f>IF(D40="","",VLOOKUP(D40,'②　一覧'!$Z$12:$AB$161,2,FALSE))</f>
        <v/>
      </c>
      <c r="F40" s="168" t="str">
        <f>IF(E40="","",VLOOKUP(E40,'②　一覧'!$AA$11:$AD$161,2,FALSE))</f>
        <v/>
      </c>
      <c r="G40" s="183" t="str">
        <f>IF(E40="","",$G$38)</f>
        <v/>
      </c>
      <c r="H40" s="205"/>
      <c r="I40" s="206"/>
      <c r="J40" s="169"/>
      <c r="L40" s="198"/>
      <c r="M40" s="199"/>
      <c r="N40" s="167" t="str">
        <f>IF(M40="","",VLOOKUP(M40,'②　一覧'!$Z$12:$AB$161,2,FALSE))</f>
        <v/>
      </c>
      <c r="O40" s="168" t="str">
        <f>IF(N40="","",VLOOKUP(N40,'②　一覧'!$AA$11:$AD$161,2,FALSE))</f>
        <v/>
      </c>
      <c r="P40" s="183" t="str">
        <f>IF(N40="","",P$38)</f>
        <v/>
      </c>
      <c r="Q40" s="205"/>
      <c r="R40" s="206"/>
      <c r="S40" s="169"/>
      <c r="U40" s="198"/>
      <c r="V40" s="199"/>
      <c r="W40" s="167" t="str">
        <f>IF(V40="","",VLOOKUP(V40,'②　一覧'!$Z$12:$AB$161,2,FALSE))</f>
        <v/>
      </c>
      <c r="X40" s="168" t="str">
        <f>IF(W40="","",VLOOKUP(W40,'②　一覧'!$AA$11:$AD$161,2,FALSE))</f>
        <v/>
      </c>
      <c r="Y40" s="183" t="str">
        <f>IF(Y39="","",Y39)</f>
        <v/>
      </c>
      <c r="Z40" s="205"/>
      <c r="AA40" s="206"/>
      <c r="AB40" s="169"/>
      <c r="AD40" s="198"/>
      <c r="AE40" s="199"/>
      <c r="AF40" s="167" t="str">
        <f>IF(AE40="","",VLOOKUP(AE40,'②　一覧'!$Z$12:$AB$161,2,FALSE))</f>
        <v/>
      </c>
      <c r="AG40" s="168" t="str">
        <f>IF(AF40="","",VLOOKUP(AF40,'②　一覧'!$AA$11:$AD$161,2,FALSE))</f>
        <v/>
      </c>
      <c r="AH40" s="183" t="str">
        <f>IF(AH39="","",AH39)</f>
        <v/>
      </c>
      <c r="AI40" s="205"/>
      <c r="AJ40" s="206"/>
      <c r="AK40" s="169"/>
    </row>
    <row r="41" spans="1:37" ht="20.25" customHeight="1" x14ac:dyDescent="0.15">
      <c r="A41" s="280"/>
      <c r="C41" s="198"/>
      <c r="D41" s="199"/>
      <c r="E41" s="167" t="str">
        <f>IF(D41="","",VLOOKUP(D41,'②　一覧'!$Z$12:$AB$161,2,FALSE))</f>
        <v/>
      </c>
      <c r="F41" s="168" t="str">
        <f>IF(E41="","",VLOOKUP(E41,'②　一覧'!$AA$11:$AD$161,2,FALSE))</f>
        <v/>
      </c>
      <c r="G41" s="183" t="str">
        <f>IF(E41="","",$G$38)</f>
        <v/>
      </c>
      <c r="H41" s="205"/>
      <c r="I41" s="206"/>
      <c r="J41" s="169"/>
      <c r="L41" s="198"/>
      <c r="M41" s="199"/>
      <c r="N41" s="167" t="str">
        <f>IF(M41="","",VLOOKUP(M41,'②　一覧'!$Z$12:$AB$161,2,FALSE))</f>
        <v/>
      </c>
      <c r="O41" s="168" t="str">
        <f>IF(N41="","",VLOOKUP(N41,'②　一覧'!$AA$11:$AD$161,2,FALSE))</f>
        <v/>
      </c>
      <c r="P41" s="183" t="str">
        <f>IF(N41="","",P$38)</f>
        <v/>
      </c>
      <c r="Q41" s="205"/>
      <c r="R41" s="206"/>
      <c r="S41" s="169"/>
      <c r="U41" s="198"/>
      <c r="V41" s="199"/>
      <c r="W41" s="167" t="str">
        <f>IF(V41="","",VLOOKUP(V41,'②　一覧'!$Z$12:$AB$161,2,FALSE))</f>
        <v/>
      </c>
      <c r="X41" s="168" t="str">
        <f>IF(W41="","",VLOOKUP(W41,'②　一覧'!$AA$11:$AD$161,2,FALSE))</f>
        <v/>
      </c>
      <c r="Y41" s="183" t="str">
        <f>IF(Y40="","",Y40)</f>
        <v/>
      </c>
      <c r="Z41" s="205"/>
      <c r="AA41" s="206"/>
      <c r="AB41" s="169"/>
      <c r="AD41" s="198"/>
      <c r="AE41" s="199"/>
      <c r="AF41" s="167" t="str">
        <f>IF(AE41="","",VLOOKUP(AE41,'②　一覧'!$Z$12:$AB$161,2,FALSE))</f>
        <v/>
      </c>
      <c r="AG41" s="168" t="str">
        <f>IF(AF41="","",VLOOKUP(AF41,'②　一覧'!$AA$11:$AD$161,2,FALSE))</f>
        <v/>
      </c>
      <c r="AH41" s="183" t="str">
        <f>IF(AH40="","",AH40)</f>
        <v/>
      </c>
      <c r="AI41" s="205"/>
      <c r="AJ41" s="206"/>
      <c r="AK41" s="169"/>
    </row>
    <row r="42" spans="1:37" ht="20.25" customHeight="1" thickBot="1" x14ac:dyDescent="0.2">
      <c r="A42" s="280"/>
      <c r="C42" s="198"/>
      <c r="D42" s="199"/>
      <c r="E42" s="167" t="str">
        <f>IF(D42="","",VLOOKUP(D42,'②　一覧'!$Z$12:$AB$161,2,FALSE))</f>
        <v/>
      </c>
      <c r="F42" s="168" t="str">
        <f>IF(E42="","",VLOOKUP(E42,'②　一覧'!$AA$11:$AD$161,2,FALSE))</f>
        <v/>
      </c>
      <c r="G42" s="183" t="str">
        <f>IF(E42="","",$G$38)</f>
        <v/>
      </c>
      <c r="H42" s="205"/>
      <c r="I42" s="206"/>
      <c r="J42" s="169"/>
      <c r="L42" s="198"/>
      <c r="M42" s="199"/>
      <c r="N42" s="167" t="str">
        <f>IF(M42="","",VLOOKUP(M42,'②　一覧'!$Z$12:$AB$161,2,FALSE))</f>
        <v/>
      </c>
      <c r="O42" s="168" t="str">
        <f>IF(N42="","",VLOOKUP(N42,'②　一覧'!$AA$11:$AD$161,2,FALSE))</f>
        <v/>
      </c>
      <c r="P42" s="183" t="str">
        <f>IF(N42="","",P$38)</f>
        <v/>
      </c>
      <c r="Q42" s="205"/>
      <c r="R42" s="206"/>
      <c r="S42" s="169"/>
      <c r="U42" s="198"/>
      <c r="V42" s="199"/>
      <c r="W42" s="167" t="str">
        <f>IF(V42="","",VLOOKUP(V42,'②　一覧'!$Z$12:$AB$161,2,FALSE))</f>
        <v/>
      </c>
      <c r="X42" s="168" t="str">
        <f>IF(W42="","",VLOOKUP(W42,'②　一覧'!$AA$11:$AD$161,2,FALSE))</f>
        <v/>
      </c>
      <c r="Y42" s="183" t="str">
        <f>IF(Y41="","",Y41)</f>
        <v/>
      </c>
      <c r="Z42" s="205"/>
      <c r="AA42" s="206"/>
      <c r="AB42" s="169"/>
      <c r="AD42" s="198"/>
      <c r="AE42" s="199"/>
      <c r="AF42" s="167" t="str">
        <f>IF(AE42="","",VLOOKUP(AE42,'②　一覧'!$Z$12:$AB$161,2,FALSE))</f>
        <v/>
      </c>
      <c r="AG42" s="168" t="str">
        <f>IF(AF42="","",VLOOKUP(AF42,'②　一覧'!$AA$11:$AD$161,2,FALSE))</f>
        <v/>
      </c>
      <c r="AH42" s="183" t="str">
        <f>IF(AH41="","",AH41)</f>
        <v/>
      </c>
      <c r="AI42" s="205"/>
      <c r="AJ42" s="206"/>
      <c r="AK42" s="169"/>
    </row>
    <row r="43" spans="1:37" ht="20.25" customHeight="1" thickBot="1" x14ac:dyDescent="0.2">
      <c r="A43" s="280"/>
      <c r="C43" s="200"/>
      <c r="D43" s="201"/>
      <c r="E43" s="170" t="str">
        <f>IF(D43="","",VLOOKUP(D43,'②　一覧'!$Z$12:$AB$161,2,FALSE))</f>
        <v/>
      </c>
      <c r="F43" s="171" t="str">
        <f>IF(E43="","",VLOOKUP(E43,'②　一覧'!$AA$11:$AD$161,2,FALSE))</f>
        <v/>
      </c>
      <c r="G43" s="184" t="str">
        <f>IF(E43="","",$G$38)</f>
        <v/>
      </c>
      <c r="H43" s="207"/>
      <c r="I43" s="208"/>
      <c r="J43" s="172"/>
      <c r="L43" s="200"/>
      <c r="M43" s="201"/>
      <c r="N43" s="170" t="str">
        <f>IF(M43="","",VLOOKUP(M43,'②　一覧'!$Z$12:$AB$161,2,FALSE))</f>
        <v/>
      </c>
      <c r="O43" s="171" t="str">
        <f>IF(N43="","",VLOOKUP(N43,'②　一覧'!$AA$11:$AD$161,2,FALSE))</f>
        <v/>
      </c>
      <c r="P43" s="184" t="str">
        <f>IF(N43="","",P$38)</f>
        <v/>
      </c>
      <c r="Q43" s="207"/>
      <c r="R43" s="208"/>
      <c r="S43" s="172"/>
      <c r="U43" s="157"/>
      <c r="V43" s="157"/>
      <c r="W43" s="157"/>
      <c r="X43" s="158"/>
      <c r="Y43" s="185"/>
      <c r="Z43" s="207"/>
      <c r="AA43" s="208"/>
      <c r="AB43" s="172"/>
      <c r="AD43" s="157"/>
      <c r="AE43" s="157"/>
      <c r="AF43" s="157"/>
      <c r="AG43" s="158"/>
      <c r="AH43" s="185"/>
      <c r="AI43" s="207"/>
      <c r="AJ43" s="208"/>
      <c r="AK43" s="172"/>
    </row>
    <row r="44" spans="1:37" ht="14.25" thickBot="1" x14ac:dyDescent="0.2"/>
    <row r="45" spans="1:37" x14ac:dyDescent="0.15">
      <c r="C45" s="281" t="s">
        <v>273</v>
      </c>
      <c r="D45" s="282"/>
      <c r="E45" s="282" t="s">
        <v>277</v>
      </c>
      <c r="F45" s="282" t="s">
        <v>271</v>
      </c>
      <c r="G45" s="284" t="s">
        <v>276</v>
      </c>
      <c r="H45" s="160" t="s">
        <v>337</v>
      </c>
      <c r="I45" s="286" t="s">
        <v>339</v>
      </c>
      <c r="J45" s="284" t="s">
        <v>340</v>
      </c>
      <c r="L45" s="281" t="s">
        <v>273</v>
      </c>
      <c r="M45" s="282"/>
      <c r="N45" s="282" t="s">
        <v>277</v>
      </c>
      <c r="O45" s="282" t="s">
        <v>271</v>
      </c>
      <c r="P45" s="284" t="s">
        <v>276</v>
      </c>
      <c r="Q45" s="160" t="s">
        <v>337</v>
      </c>
      <c r="R45" s="286" t="s">
        <v>339</v>
      </c>
      <c r="S45" s="284" t="s">
        <v>340</v>
      </c>
      <c r="U45" s="281" t="s">
        <v>273</v>
      </c>
      <c r="V45" s="282"/>
      <c r="W45" s="282" t="s">
        <v>277</v>
      </c>
      <c r="X45" s="282" t="s">
        <v>271</v>
      </c>
      <c r="Y45" s="284" t="s">
        <v>276</v>
      </c>
      <c r="Z45" s="160" t="s">
        <v>337</v>
      </c>
      <c r="AA45" s="286" t="s">
        <v>339</v>
      </c>
      <c r="AB45" s="284" t="s">
        <v>340</v>
      </c>
      <c r="AD45" s="281" t="s">
        <v>273</v>
      </c>
      <c r="AE45" s="282"/>
      <c r="AF45" s="282" t="s">
        <v>277</v>
      </c>
      <c r="AG45" s="282" t="s">
        <v>271</v>
      </c>
      <c r="AH45" s="284" t="s">
        <v>276</v>
      </c>
      <c r="AI45" s="160" t="s">
        <v>337</v>
      </c>
      <c r="AJ45" s="286" t="s">
        <v>339</v>
      </c>
      <c r="AK45" s="284" t="s">
        <v>340</v>
      </c>
    </row>
    <row r="46" spans="1:37" s="150" customFormat="1" ht="14.25" thickBot="1" x14ac:dyDescent="0.2">
      <c r="C46" s="161" t="s">
        <v>274</v>
      </c>
      <c r="D46" s="162" t="s">
        <v>275</v>
      </c>
      <c r="E46" s="283"/>
      <c r="F46" s="283"/>
      <c r="G46" s="285"/>
      <c r="H46" s="163" t="s">
        <v>338</v>
      </c>
      <c r="I46" s="287"/>
      <c r="J46" s="285"/>
      <c r="L46" s="161" t="s">
        <v>274</v>
      </c>
      <c r="M46" s="162" t="s">
        <v>275</v>
      </c>
      <c r="N46" s="283"/>
      <c r="O46" s="283"/>
      <c r="P46" s="285"/>
      <c r="Q46" s="163" t="s">
        <v>338</v>
      </c>
      <c r="R46" s="287"/>
      <c r="S46" s="285"/>
      <c r="U46" s="161" t="s">
        <v>274</v>
      </c>
      <c r="V46" s="162" t="s">
        <v>275</v>
      </c>
      <c r="W46" s="283"/>
      <c r="X46" s="283"/>
      <c r="Y46" s="285"/>
      <c r="Z46" s="163" t="s">
        <v>338</v>
      </c>
      <c r="AA46" s="287"/>
      <c r="AB46" s="285"/>
      <c r="AD46" s="161" t="s">
        <v>274</v>
      </c>
      <c r="AE46" s="162" t="s">
        <v>275</v>
      </c>
      <c r="AF46" s="283"/>
      <c r="AG46" s="283"/>
      <c r="AH46" s="285"/>
      <c r="AI46" s="163" t="s">
        <v>338</v>
      </c>
      <c r="AJ46" s="287"/>
      <c r="AK46" s="285"/>
    </row>
    <row r="47" spans="1:37" ht="20.25" customHeight="1" thickTop="1" x14ac:dyDescent="0.15">
      <c r="A47" s="150" t="s">
        <v>286</v>
      </c>
      <c r="C47" s="196"/>
      <c r="D47" s="197"/>
      <c r="E47" s="164" t="str">
        <f>IF(D47="","",VLOOKUP(D47,'②　一覧'!$Z$12:$AB$161,2,FALSE))</f>
        <v/>
      </c>
      <c r="F47" s="165" t="str">
        <f>IF(E47="","",VLOOKUP(E47,'②　一覧'!$AA$11:$AD$161,2,FALSE))</f>
        <v/>
      </c>
      <c r="G47" s="202"/>
      <c r="H47" s="203"/>
      <c r="I47" s="204"/>
      <c r="J47" s="166" t="str">
        <f>IF(I47="","",VLOOKUP(I47,競技・大会一覧!$L$6:$M$13,2,FALSE))</f>
        <v/>
      </c>
      <c r="L47" s="196"/>
      <c r="M47" s="197"/>
      <c r="N47" s="164" t="str">
        <f>IF(M47="","",VLOOKUP(M47,'②　一覧'!$Z$12:$AB$161,2,FALSE))</f>
        <v/>
      </c>
      <c r="O47" s="165" t="str">
        <f>IF(N47="","",VLOOKUP(N47,'②　一覧'!$AA$11:$AD$161,2,FALSE))</f>
        <v/>
      </c>
      <c r="P47" s="202"/>
      <c r="Q47" s="203"/>
      <c r="R47" s="204"/>
      <c r="S47" s="166" t="str">
        <f>IF(R47="","",VLOOKUP(R47,競技・大会一覧!$L$6:$M$13,2,FALSE))</f>
        <v/>
      </c>
      <c r="U47" s="196"/>
      <c r="V47" s="197"/>
      <c r="W47" s="164" t="str">
        <f>IF(V47="","",VLOOKUP(V47,'②　一覧'!$Z$12:$AB$161,2,FALSE))</f>
        <v/>
      </c>
      <c r="X47" s="165" t="str">
        <f>IF(W47="","",VLOOKUP(W47,'②　一覧'!$AA$11:$AD$161,2,FALSE))</f>
        <v/>
      </c>
      <c r="Y47" s="202"/>
      <c r="Z47" s="203"/>
      <c r="AA47" s="204"/>
      <c r="AB47" s="166" t="str">
        <f>IF(AA47="","",VLOOKUP(AA47,競技・大会一覧!$L$6:$M$13,2,FALSE))</f>
        <v/>
      </c>
      <c r="AD47" s="196"/>
      <c r="AE47" s="197"/>
      <c r="AF47" s="164" t="str">
        <f>IF(AE47="","",VLOOKUP(AE47,'②　一覧'!$Z$12:$AB$161,2,FALSE))</f>
        <v/>
      </c>
      <c r="AG47" s="165" t="str">
        <f>IF(AF47="","",VLOOKUP(AF47,'②　一覧'!$AA$11:$AD$161,2,FALSE))</f>
        <v/>
      </c>
      <c r="AH47" s="202"/>
      <c r="AI47" s="203"/>
      <c r="AJ47" s="204"/>
      <c r="AK47" s="166" t="str">
        <f>IF(AJ47="","",VLOOKUP(AJ47,競技・大会一覧!$L$6:$M$13,2,FALSE))</f>
        <v/>
      </c>
    </row>
    <row r="48" spans="1:37" ht="20.25" customHeight="1" x14ac:dyDescent="0.15">
      <c r="A48" s="280" t="s">
        <v>281</v>
      </c>
      <c r="C48" s="198"/>
      <c r="D48" s="199"/>
      <c r="E48" s="167" t="str">
        <f>IF(D48="","",VLOOKUP(D48,'②　一覧'!$Z$12:$AB$161,2,FALSE))</f>
        <v/>
      </c>
      <c r="F48" s="168" t="str">
        <f>IF(E48="","",VLOOKUP(E48,'②　一覧'!$AA$11:$AD$161,2,FALSE))</f>
        <v/>
      </c>
      <c r="G48" s="183" t="str">
        <f>IF(E48="","",$G$47)</f>
        <v/>
      </c>
      <c r="H48" s="205"/>
      <c r="I48" s="206"/>
      <c r="J48" s="169"/>
      <c r="L48" s="198"/>
      <c r="M48" s="199"/>
      <c r="N48" s="167" t="str">
        <f>IF(M48="","",VLOOKUP(M48,'②　一覧'!$Z$12:$AB$161,2,FALSE))</f>
        <v/>
      </c>
      <c r="O48" s="168" t="str">
        <f>IF(N48="","",VLOOKUP(N48,'②　一覧'!$AA$11:$AD$161,2,FALSE))</f>
        <v/>
      </c>
      <c r="P48" s="183" t="str">
        <f>IF(N48="","",P$47)</f>
        <v/>
      </c>
      <c r="Q48" s="205"/>
      <c r="R48" s="206"/>
      <c r="S48" s="169"/>
      <c r="U48" s="198"/>
      <c r="V48" s="199"/>
      <c r="W48" s="167" t="str">
        <f>IF(V48="","",VLOOKUP(V48,'②　一覧'!$Z$12:$AB$161,2,FALSE))</f>
        <v/>
      </c>
      <c r="X48" s="168" t="str">
        <f>IF(W48="","",VLOOKUP(W48,'②　一覧'!$AA$11:$AD$161,2,FALSE))</f>
        <v/>
      </c>
      <c r="Y48" s="183" t="str">
        <f>IF(W48="","",Y$47)</f>
        <v/>
      </c>
      <c r="Z48" s="205"/>
      <c r="AA48" s="206"/>
      <c r="AB48" s="169"/>
      <c r="AD48" s="198"/>
      <c r="AE48" s="199"/>
      <c r="AF48" s="167" t="str">
        <f>IF(AE48="","",VLOOKUP(AE48,'②　一覧'!$Z$12:$AB$161,2,FALSE))</f>
        <v/>
      </c>
      <c r="AG48" s="168" t="str">
        <f>IF(AF48="","",VLOOKUP(AF48,'②　一覧'!$AA$11:$AD$161,2,FALSE))</f>
        <v/>
      </c>
      <c r="AH48" s="183" t="str">
        <f>IF(AF48="","",AH$47)</f>
        <v/>
      </c>
      <c r="AI48" s="205"/>
      <c r="AJ48" s="206"/>
      <c r="AK48" s="169"/>
    </row>
    <row r="49" spans="1:37" ht="20.25" customHeight="1" x14ac:dyDescent="0.15">
      <c r="A49" s="280"/>
      <c r="C49" s="198"/>
      <c r="D49" s="199"/>
      <c r="E49" s="167" t="str">
        <f>IF(D49="","",VLOOKUP(D49,'②　一覧'!$Z$12:$AB$161,2,FALSE))</f>
        <v/>
      </c>
      <c r="F49" s="168" t="str">
        <f>IF(E49="","",VLOOKUP(E49,'②　一覧'!$AA$11:$AD$161,2,FALSE))</f>
        <v/>
      </c>
      <c r="G49" s="183" t="str">
        <f>IF(E49="","",$G$47)</f>
        <v/>
      </c>
      <c r="H49" s="205"/>
      <c r="I49" s="206"/>
      <c r="J49" s="169"/>
      <c r="L49" s="198"/>
      <c r="M49" s="199"/>
      <c r="N49" s="167" t="str">
        <f>IF(M49="","",VLOOKUP(M49,'②　一覧'!$Z$12:$AB$161,2,FALSE))</f>
        <v/>
      </c>
      <c r="O49" s="168" t="str">
        <f>IF(N49="","",VLOOKUP(N49,'②　一覧'!$AA$11:$AD$161,2,FALSE))</f>
        <v/>
      </c>
      <c r="P49" s="183" t="str">
        <f>IF(N49="","",P$47)</f>
        <v/>
      </c>
      <c r="Q49" s="205"/>
      <c r="R49" s="206"/>
      <c r="S49" s="169"/>
      <c r="U49" s="198"/>
      <c r="V49" s="199"/>
      <c r="W49" s="167" t="str">
        <f>IF(V49="","",VLOOKUP(V49,'②　一覧'!$Z$12:$AB$161,2,FALSE))</f>
        <v/>
      </c>
      <c r="X49" s="168" t="str">
        <f>IF(W49="","",VLOOKUP(W49,'②　一覧'!$AA$11:$AD$161,2,FALSE))</f>
        <v/>
      </c>
      <c r="Y49" s="183" t="str">
        <f>IF(W49="","",Y$47)</f>
        <v/>
      </c>
      <c r="Z49" s="205"/>
      <c r="AA49" s="206"/>
      <c r="AB49" s="169"/>
      <c r="AD49" s="198"/>
      <c r="AE49" s="199"/>
      <c r="AF49" s="167" t="str">
        <f>IF(AE49="","",VLOOKUP(AE49,'②　一覧'!$Z$12:$AB$161,2,FALSE))</f>
        <v/>
      </c>
      <c r="AG49" s="168" t="str">
        <f>IF(AF49="","",VLOOKUP(AF49,'②　一覧'!$AA$11:$AD$161,2,FALSE))</f>
        <v/>
      </c>
      <c r="AH49" s="183" t="str">
        <f>IF(AF49="","",AH$47)</f>
        <v/>
      </c>
      <c r="AI49" s="205"/>
      <c r="AJ49" s="206"/>
      <c r="AK49" s="169"/>
    </row>
    <row r="50" spans="1:37" ht="20.25" customHeight="1" x14ac:dyDescent="0.15">
      <c r="A50" s="280"/>
      <c r="C50" s="198"/>
      <c r="D50" s="199"/>
      <c r="E50" s="167" t="str">
        <f>IF(D50="","",VLOOKUP(D50,'②　一覧'!$Z$12:$AB$161,2,FALSE))</f>
        <v/>
      </c>
      <c r="F50" s="168" t="str">
        <f>IF(E50="","",VLOOKUP(E50,'②　一覧'!$AA$11:$AD$161,2,FALSE))</f>
        <v/>
      </c>
      <c r="G50" s="183" t="str">
        <f>IF(E50="","",$G$47)</f>
        <v/>
      </c>
      <c r="H50" s="205"/>
      <c r="I50" s="206"/>
      <c r="J50" s="169"/>
      <c r="L50" s="198"/>
      <c r="M50" s="199"/>
      <c r="N50" s="167" t="str">
        <f>IF(M50="","",VLOOKUP(M50,'②　一覧'!$Z$12:$AB$161,2,FALSE))</f>
        <v/>
      </c>
      <c r="O50" s="168" t="str">
        <f>IF(N50="","",VLOOKUP(N50,'②　一覧'!$AA$11:$AD$161,2,FALSE))</f>
        <v/>
      </c>
      <c r="P50" s="183" t="str">
        <f>IF(N50="","",P$47)</f>
        <v/>
      </c>
      <c r="Q50" s="205"/>
      <c r="R50" s="206"/>
      <c r="S50" s="169"/>
      <c r="U50" s="198"/>
      <c r="V50" s="199"/>
      <c r="W50" s="167" t="str">
        <f>IF(V50="","",VLOOKUP(V50,'②　一覧'!$Z$12:$AB$161,2,FALSE))</f>
        <v/>
      </c>
      <c r="X50" s="168" t="str">
        <f>IF(W50="","",VLOOKUP(W50,'②　一覧'!$AA$11:$AD$161,2,FALSE))</f>
        <v/>
      </c>
      <c r="Y50" s="183" t="str">
        <f>IF(W50="","",Y$47)</f>
        <v/>
      </c>
      <c r="Z50" s="205"/>
      <c r="AA50" s="206"/>
      <c r="AB50" s="169"/>
      <c r="AD50" s="198"/>
      <c r="AE50" s="199"/>
      <c r="AF50" s="167" t="str">
        <f>IF(AE50="","",VLOOKUP(AE50,'②　一覧'!$Z$12:$AB$161,2,FALSE))</f>
        <v/>
      </c>
      <c r="AG50" s="168" t="str">
        <f>IF(AF50="","",VLOOKUP(AF50,'②　一覧'!$AA$11:$AD$161,2,FALSE))</f>
        <v/>
      </c>
      <c r="AH50" s="183" t="str">
        <f>IF(AF50="","",AH$47)</f>
        <v/>
      </c>
      <c r="AI50" s="205"/>
      <c r="AJ50" s="206"/>
      <c r="AK50" s="169"/>
    </row>
    <row r="51" spans="1:37" ht="20.25" customHeight="1" thickBot="1" x14ac:dyDescent="0.2">
      <c r="A51" s="280"/>
      <c r="C51" s="198"/>
      <c r="D51" s="199"/>
      <c r="E51" s="167" t="str">
        <f>IF(D51="","",VLOOKUP(D51,'②　一覧'!$Z$12:$AB$161,2,FALSE))</f>
        <v/>
      </c>
      <c r="F51" s="168" t="str">
        <f>IF(E51="","",VLOOKUP(E51,'②　一覧'!$AA$11:$AD$161,2,FALSE))</f>
        <v/>
      </c>
      <c r="G51" s="183" t="str">
        <f>IF(E51="","",$G$47)</f>
        <v/>
      </c>
      <c r="H51" s="205"/>
      <c r="I51" s="206"/>
      <c r="J51" s="169"/>
      <c r="L51" s="198"/>
      <c r="M51" s="199"/>
      <c r="N51" s="167" t="str">
        <f>IF(M51="","",VLOOKUP(M51,'②　一覧'!$Z$12:$AB$161,2,FALSE))</f>
        <v/>
      </c>
      <c r="O51" s="168" t="str">
        <f>IF(N51="","",VLOOKUP(N51,'②　一覧'!$AA$11:$AD$161,2,FALSE))</f>
        <v/>
      </c>
      <c r="P51" s="183" t="str">
        <f>IF(N51="","",P$47)</f>
        <v/>
      </c>
      <c r="Q51" s="205"/>
      <c r="R51" s="206"/>
      <c r="S51" s="169"/>
      <c r="U51" s="198"/>
      <c r="V51" s="199"/>
      <c r="W51" s="167" t="str">
        <f>IF(V51="","",VLOOKUP(V51,'②　一覧'!$Z$12:$AB$161,2,FALSE))</f>
        <v/>
      </c>
      <c r="X51" s="168" t="str">
        <f>IF(W51="","",VLOOKUP(W51,'②　一覧'!$AA$11:$AD$161,2,FALSE))</f>
        <v/>
      </c>
      <c r="Y51" s="183" t="str">
        <f>IF(W51="","",Y$47)</f>
        <v/>
      </c>
      <c r="Z51" s="205"/>
      <c r="AA51" s="206"/>
      <c r="AB51" s="169"/>
      <c r="AD51" s="198"/>
      <c r="AE51" s="199"/>
      <c r="AF51" s="167" t="str">
        <f>IF(AE51="","",VLOOKUP(AE51,'②　一覧'!$Z$12:$AB$161,2,FALSE))</f>
        <v/>
      </c>
      <c r="AG51" s="168" t="str">
        <f>IF(AF51="","",VLOOKUP(AF51,'②　一覧'!$AA$11:$AD$161,2,FALSE))</f>
        <v/>
      </c>
      <c r="AH51" s="183" t="str">
        <f>IF(AF51="","",AH$47)</f>
        <v/>
      </c>
      <c r="AI51" s="205"/>
      <c r="AJ51" s="206"/>
      <c r="AK51" s="169"/>
    </row>
    <row r="52" spans="1:37" ht="20.25" customHeight="1" thickBot="1" x14ac:dyDescent="0.2">
      <c r="A52" s="280"/>
      <c r="C52" s="200"/>
      <c r="D52" s="201"/>
      <c r="E52" s="170" t="str">
        <f>IF(D52="","",VLOOKUP(D52,'②　一覧'!$Z$12:$AB$161,2,FALSE))</f>
        <v/>
      </c>
      <c r="F52" s="171" t="str">
        <f>IF(E52="","",VLOOKUP(E52,'②　一覧'!$AA$11:$AD$161,2,FALSE))</f>
        <v/>
      </c>
      <c r="G52" s="184" t="str">
        <f>IF(E52="","",$G$47)</f>
        <v/>
      </c>
      <c r="H52" s="207"/>
      <c r="I52" s="208"/>
      <c r="J52" s="172"/>
      <c r="L52" s="200"/>
      <c r="M52" s="201"/>
      <c r="N52" s="170" t="str">
        <f>IF(M52="","",VLOOKUP(M52,'②　一覧'!$Z$12:$AB$161,2,FALSE))</f>
        <v/>
      </c>
      <c r="O52" s="171" t="str">
        <f>IF(N52="","",VLOOKUP(N52,'②　一覧'!$AA$11:$AD$161,2,FALSE))</f>
        <v/>
      </c>
      <c r="P52" s="184" t="str">
        <f>IF(N52="","",P$47)</f>
        <v/>
      </c>
      <c r="Q52" s="207"/>
      <c r="R52" s="208"/>
      <c r="S52" s="172"/>
      <c r="U52" s="157"/>
      <c r="V52" s="157"/>
      <c r="W52" s="157"/>
      <c r="X52" s="158"/>
      <c r="Y52" s="185"/>
      <c r="Z52" s="207"/>
      <c r="AA52" s="208"/>
      <c r="AB52" s="172"/>
      <c r="AD52" s="157"/>
      <c r="AE52" s="157"/>
      <c r="AF52" s="157"/>
      <c r="AG52" s="158"/>
      <c r="AH52" s="185"/>
      <c r="AI52" s="207"/>
      <c r="AJ52" s="208"/>
      <c r="AK52" s="172"/>
    </row>
    <row r="53" spans="1:37" ht="14.25" thickBot="1" x14ac:dyDescent="0.2"/>
    <row r="54" spans="1:37" x14ac:dyDescent="0.15">
      <c r="C54" s="281" t="s">
        <v>273</v>
      </c>
      <c r="D54" s="282"/>
      <c r="E54" s="282" t="s">
        <v>277</v>
      </c>
      <c r="F54" s="282" t="s">
        <v>271</v>
      </c>
      <c r="G54" s="284" t="s">
        <v>276</v>
      </c>
      <c r="H54" s="160" t="s">
        <v>337</v>
      </c>
      <c r="I54" s="286" t="s">
        <v>339</v>
      </c>
      <c r="J54" s="284" t="s">
        <v>340</v>
      </c>
      <c r="L54" s="281" t="s">
        <v>273</v>
      </c>
      <c r="M54" s="282"/>
      <c r="N54" s="282" t="s">
        <v>277</v>
      </c>
      <c r="O54" s="282" t="s">
        <v>271</v>
      </c>
      <c r="P54" s="284" t="s">
        <v>276</v>
      </c>
      <c r="Q54" s="160" t="s">
        <v>337</v>
      </c>
      <c r="R54" s="286" t="s">
        <v>339</v>
      </c>
      <c r="S54" s="284" t="s">
        <v>340</v>
      </c>
      <c r="U54" s="281" t="s">
        <v>273</v>
      </c>
      <c r="V54" s="282"/>
      <c r="W54" s="282" t="s">
        <v>277</v>
      </c>
      <c r="X54" s="282" t="s">
        <v>271</v>
      </c>
      <c r="Y54" s="284" t="s">
        <v>276</v>
      </c>
      <c r="Z54" s="160" t="s">
        <v>337</v>
      </c>
      <c r="AA54" s="286" t="s">
        <v>339</v>
      </c>
      <c r="AB54" s="284" t="s">
        <v>340</v>
      </c>
      <c r="AD54" s="281" t="s">
        <v>273</v>
      </c>
      <c r="AE54" s="282"/>
      <c r="AF54" s="282" t="s">
        <v>277</v>
      </c>
      <c r="AG54" s="282" t="s">
        <v>271</v>
      </c>
      <c r="AH54" s="284" t="s">
        <v>276</v>
      </c>
      <c r="AI54" s="160" t="s">
        <v>337</v>
      </c>
      <c r="AJ54" s="286" t="s">
        <v>339</v>
      </c>
      <c r="AK54" s="284" t="s">
        <v>340</v>
      </c>
    </row>
    <row r="55" spans="1:37" s="150" customFormat="1" ht="14.25" thickBot="1" x14ac:dyDescent="0.2">
      <c r="C55" s="161" t="s">
        <v>274</v>
      </c>
      <c r="D55" s="162" t="s">
        <v>275</v>
      </c>
      <c r="E55" s="283"/>
      <c r="F55" s="283"/>
      <c r="G55" s="285"/>
      <c r="H55" s="163" t="s">
        <v>338</v>
      </c>
      <c r="I55" s="287"/>
      <c r="J55" s="285"/>
      <c r="L55" s="161" t="s">
        <v>274</v>
      </c>
      <c r="M55" s="162" t="s">
        <v>275</v>
      </c>
      <c r="N55" s="283"/>
      <c r="O55" s="283"/>
      <c r="P55" s="285"/>
      <c r="Q55" s="163" t="s">
        <v>338</v>
      </c>
      <c r="R55" s="287"/>
      <c r="S55" s="285"/>
      <c r="U55" s="161" t="s">
        <v>274</v>
      </c>
      <c r="V55" s="162" t="s">
        <v>275</v>
      </c>
      <c r="W55" s="283"/>
      <c r="X55" s="283"/>
      <c r="Y55" s="285"/>
      <c r="Z55" s="163" t="s">
        <v>338</v>
      </c>
      <c r="AA55" s="287"/>
      <c r="AB55" s="285"/>
      <c r="AD55" s="161" t="s">
        <v>274</v>
      </c>
      <c r="AE55" s="162" t="s">
        <v>275</v>
      </c>
      <c r="AF55" s="283"/>
      <c r="AG55" s="283"/>
      <c r="AH55" s="285"/>
      <c r="AI55" s="163" t="s">
        <v>338</v>
      </c>
      <c r="AJ55" s="287"/>
      <c r="AK55" s="285"/>
    </row>
    <row r="56" spans="1:37" ht="20.25" customHeight="1" thickTop="1" x14ac:dyDescent="0.15">
      <c r="A56" s="150" t="s">
        <v>287</v>
      </c>
      <c r="C56" s="196"/>
      <c r="D56" s="197"/>
      <c r="E56" s="164" t="str">
        <f>IF(D56="","",VLOOKUP(D56,'②　一覧'!$Z$12:$AB$161,2,FALSE))</f>
        <v/>
      </c>
      <c r="F56" s="165" t="str">
        <f>IF(E56="","",VLOOKUP(E56,'②　一覧'!$AA$11:$AD$161,2,FALSE))</f>
        <v/>
      </c>
      <c r="G56" s="202"/>
      <c r="H56" s="203"/>
      <c r="I56" s="204"/>
      <c r="J56" s="166" t="str">
        <f>IF(I56="","",VLOOKUP(I56,競技・大会一覧!$L$6:$M$13,2,FALSE))</f>
        <v/>
      </c>
      <c r="L56" s="196"/>
      <c r="M56" s="197"/>
      <c r="N56" s="164" t="str">
        <f>IF(M56="","",VLOOKUP(M56,'②　一覧'!$Z$12:$AB$161,2,FALSE))</f>
        <v/>
      </c>
      <c r="O56" s="165" t="str">
        <f>IF(N56="","",VLOOKUP(N56,'②　一覧'!$AA$11:$AD$161,2,FALSE))</f>
        <v/>
      </c>
      <c r="P56" s="202"/>
      <c r="Q56" s="203"/>
      <c r="R56" s="204"/>
      <c r="S56" s="166" t="str">
        <f>IF(R56="","",VLOOKUP(R56,競技・大会一覧!$L$6:$M$13,2,FALSE))</f>
        <v/>
      </c>
      <c r="U56" s="196"/>
      <c r="V56" s="197"/>
      <c r="W56" s="164" t="str">
        <f>IF(V56="","",VLOOKUP(V56,'②　一覧'!$Z$12:$AB$161,2,FALSE))</f>
        <v/>
      </c>
      <c r="X56" s="165" t="str">
        <f>IF(W56="","",VLOOKUP(W56,'②　一覧'!$AA$11:$AD$161,2,FALSE))</f>
        <v/>
      </c>
      <c r="Y56" s="202"/>
      <c r="Z56" s="203"/>
      <c r="AA56" s="204"/>
      <c r="AB56" s="166" t="str">
        <f>IF(AA56="","",VLOOKUP(AA56,競技・大会一覧!$L$6:$M$13,2,FALSE))</f>
        <v/>
      </c>
      <c r="AD56" s="196"/>
      <c r="AE56" s="197"/>
      <c r="AF56" s="164" t="str">
        <f>IF(AE56="","",VLOOKUP(AE56,'②　一覧'!$Z$12:$AB$161,2,FALSE))</f>
        <v/>
      </c>
      <c r="AG56" s="165" t="str">
        <f>IF(AF56="","",VLOOKUP(AF56,'②　一覧'!$AA$11:$AD$161,2,FALSE))</f>
        <v/>
      </c>
      <c r="AH56" s="202"/>
      <c r="AI56" s="203"/>
      <c r="AJ56" s="204"/>
      <c r="AK56" s="166" t="str">
        <f>IF(AJ56="","",VLOOKUP(AJ56,競技・大会一覧!$L$6:$M$13,2,FALSE))</f>
        <v/>
      </c>
    </row>
    <row r="57" spans="1:37" ht="20.25" customHeight="1" x14ac:dyDescent="0.15">
      <c r="A57" s="280" t="s">
        <v>281</v>
      </c>
      <c r="C57" s="198"/>
      <c r="D57" s="199"/>
      <c r="E57" s="167" t="str">
        <f>IF(D57="","",VLOOKUP(D57,'②　一覧'!$Z$12:$AB$161,2,FALSE))</f>
        <v/>
      </c>
      <c r="F57" s="168" t="str">
        <f>IF(E57="","",VLOOKUP(E57,'②　一覧'!$AA$11:$AD$161,2,FALSE))</f>
        <v/>
      </c>
      <c r="G57" s="183" t="str">
        <f>IF(E57="","",$G$56)</f>
        <v/>
      </c>
      <c r="H57" s="205"/>
      <c r="I57" s="206"/>
      <c r="J57" s="169"/>
      <c r="L57" s="198"/>
      <c r="M57" s="199"/>
      <c r="N57" s="167" t="str">
        <f>IF(M57="","",VLOOKUP(M57,'②　一覧'!$Z$12:$AB$161,2,FALSE))</f>
        <v/>
      </c>
      <c r="O57" s="168" t="str">
        <f>IF(N57="","",VLOOKUP(N57,'②　一覧'!$AA$11:$AD$161,2,FALSE))</f>
        <v/>
      </c>
      <c r="P57" s="183" t="str">
        <f>IF(N57="","",P$56)</f>
        <v/>
      </c>
      <c r="Q57" s="205"/>
      <c r="R57" s="206"/>
      <c r="S57" s="169"/>
      <c r="U57" s="198"/>
      <c r="V57" s="199"/>
      <c r="W57" s="167" t="str">
        <f>IF(V57="","",VLOOKUP(V57,'②　一覧'!$Z$12:$AB$161,2,FALSE))</f>
        <v/>
      </c>
      <c r="X57" s="168" t="str">
        <f>IF(W57="","",VLOOKUP(W57,'②　一覧'!$AA$11:$AD$161,2,FALSE))</f>
        <v/>
      </c>
      <c r="Y57" s="183" t="str">
        <f>IF(W57="","",Y$56)</f>
        <v/>
      </c>
      <c r="Z57" s="205"/>
      <c r="AA57" s="206"/>
      <c r="AB57" s="169"/>
      <c r="AD57" s="198"/>
      <c r="AE57" s="199"/>
      <c r="AF57" s="167" t="str">
        <f>IF(AE57="","",VLOOKUP(AE57,'②　一覧'!$Z$12:$AB$161,2,FALSE))</f>
        <v/>
      </c>
      <c r="AG57" s="168" t="str">
        <f>IF(AF57="","",VLOOKUP(AF57,'②　一覧'!$AA$11:$AD$161,2,FALSE))</f>
        <v/>
      </c>
      <c r="AH57" s="183" t="str">
        <f>IF(AF57="","",AH$56)</f>
        <v/>
      </c>
      <c r="AI57" s="205"/>
      <c r="AJ57" s="206"/>
      <c r="AK57" s="169"/>
    </row>
    <row r="58" spans="1:37" ht="20.25" customHeight="1" x14ac:dyDescent="0.15">
      <c r="A58" s="280"/>
      <c r="C58" s="198"/>
      <c r="D58" s="199"/>
      <c r="E58" s="167" t="str">
        <f>IF(D58="","",VLOOKUP(D58,'②　一覧'!$Z$12:$AB$161,2,FALSE))</f>
        <v/>
      </c>
      <c r="F58" s="168" t="str">
        <f>IF(E58="","",VLOOKUP(E58,'②　一覧'!$AA$11:$AD$161,2,FALSE))</f>
        <v/>
      </c>
      <c r="G58" s="183" t="str">
        <f>IF(E58="","",$G$56)</f>
        <v/>
      </c>
      <c r="H58" s="205"/>
      <c r="I58" s="206"/>
      <c r="J58" s="169"/>
      <c r="L58" s="198"/>
      <c r="M58" s="199"/>
      <c r="N58" s="167" t="str">
        <f>IF(M58="","",VLOOKUP(M58,'②　一覧'!$Z$12:$AB$161,2,FALSE))</f>
        <v/>
      </c>
      <c r="O58" s="168" t="str">
        <f>IF(N58="","",VLOOKUP(N58,'②　一覧'!$AA$11:$AD$161,2,FALSE))</f>
        <v/>
      </c>
      <c r="P58" s="183" t="str">
        <f>IF(N58="","",P$56)</f>
        <v/>
      </c>
      <c r="Q58" s="205"/>
      <c r="R58" s="206"/>
      <c r="S58" s="169"/>
      <c r="U58" s="198"/>
      <c r="V58" s="199"/>
      <c r="W58" s="167" t="str">
        <f>IF(V58="","",VLOOKUP(V58,'②　一覧'!$Z$12:$AB$161,2,FALSE))</f>
        <v/>
      </c>
      <c r="X58" s="168" t="str">
        <f>IF(W58="","",VLOOKUP(W58,'②　一覧'!$AA$11:$AD$161,2,FALSE))</f>
        <v/>
      </c>
      <c r="Y58" s="183" t="str">
        <f>IF(W58="","",Y$56)</f>
        <v/>
      </c>
      <c r="Z58" s="205"/>
      <c r="AA58" s="206"/>
      <c r="AB58" s="169"/>
      <c r="AD58" s="198"/>
      <c r="AE58" s="199"/>
      <c r="AF58" s="167" t="str">
        <f>IF(AE58="","",VLOOKUP(AE58,'②　一覧'!$Z$12:$AB$161,2,FALSE))</f>
        <v/>
      </c>
      <c r="AG58" s="168" t="str">
        <f>IF(AF58="","",VLOOKUP(AF58,'②　一覧'!$AA$11:$AD$161,2,FALSE))</f>
        <v/>
      </c>
      <c r="AH58" s="183" t="str">
        <f>IF(AF58="","",AH$56)</f>
        <v/>
      </c>
      <c r="AI58" s="205"/>
      <c r="AJ58" s="206"/>
      <c r="AK58" s="169"/>
    </row>
    <row r="59" spans="1:37" ht="20.25" customHeight="1" x14ac:dyDescent="0.15">
      <c r="A59" s="280"/>
      <c r="C59" s="198"/>
      <c r="D59" s="199"/>
      <c r="E59" s="167" t="str">
        <f>IF(D59="","",VLOOKUP(D59,'②　一覧'!$Z$12:$AB$161,2,FALSE))</f>
        <v/>
      </c>
      <c r="F59" s="168" t="str">
        <f>IF(E59="","",VLOOKUP(E59,'②　一覧'!$AA$11:$AD$161,2,FALSE))</f>
        <v/>
      </c>
      <c r="G59" s="183" t="str">
        <f>IF(E59="","",$G$56)</f>
        <v/>
      </c>
      <c r="H59" s="205"/>
      <c r="I59" s="206"/>
      <c r="J59" s="169"/>
      <c r="L59" s="198"/>
      <c r="M59" s="199"/>
      <c r="N59" s="167" t="str">
        <f>IF(M59="","",VLOOKUP(M59,'②　一覧'!$Z$12:$AB$161,2,FALSE))</f>
        <v/>
      </c>
      <c r="O59" s="168" t="str">
        <f>IF(N59="","",VLOOKUP(N59,'②　一覧'!$AA$11:$AD$161,2,FALSE))</f>
        <v/>
      </c>
      <c r="P59" s="183" t="str">
        <f>IF(N59="","",P$56)</f>
        <v/>
      </c>
      <c r="Q59" s="205"/>
      <c r="R59" s="206"/>
      <c r="S59" s="169"/>
      <c r="U59" s="198"/>
      <c r="V59" s="199"/>
      <c r="W59" s="167" t="str">
        <f>IF(V59="","",VLOOKUP(V59,'②　一覧'!$Z$12:$AB$161,2,FALSE))</f>
        <v/>
      </c>
      <c r="X59" s="168" t="str">
        <f>IF(W59="","",VLOOKUP(W59,'②　一覧'!$AA$11:$AD$161,2,FALSE))</f>
        <v/>
      </c>
      <c r="Y59" s="183" t="str">
        <f>IF(W59="","",Y$56)</f>
        <v/>
      </c>
      <c r="Z59" s="205"/>
      <c r="AA59" s="206"/>
      <c r="AB59" s="169"/>
      <c r="AD59" s="198"/>
      <c r="AE59" s="199"/>
      <c r="AF59" s="167" t="str">
        <f>IF(AE59="","",VLOOKUP(AE59,'②　一覧'!$Z$12:$AB$161,2,FALSE))</f>
        <v/>
      </c>
      <c r="AG59" s="168" t="str">
        <f>IF(AF59="","",VLOOKUP(AF59,'②　一覧'!$AA$11:$AD$161,2,FALSE))</f>
        <v/>
      </c>
      <c r="AH59" s="183" t="str">
        <f>IF(AF59="","",AH$56)</f>
        <v/>
      </c>
      <c r="AI59" s="205"/>
      <c r="AJ59" s="206"/>
      <c r="AK59" s="169"/>
    </row>
    <row r="60" spans="1:37" ht="20.25" customHeight="1" thickBot="1" x14ac:dyDescent="0.2">
      <c r="A60" s="280"/>
      <c r="C60" s="198"/>
      <c r="D60" s="199"/>
      <c r="E60" s="167" t="str">
        <f>IF(D60="","",VLOOKUP(D60,'②　一覧'!$Z$12:$AB$161,2,FALSE))</f>
        <v/>
      </c>
      <c r="F60" s="168" t="str">
        <f>IF(E60="","",VLOOKUP(E60,'②　一覧'!$AA$11:$AD$161,2,FALSE))</f>
        <v/>
      </c>
      <c r="G60" s="183" t="str">
        <f>IF(E60="","",$G$56)</f>
        <v/>
      </c>
      <c r="H60" s="205"/>
      <c r="I60" s="206"/>
      <c r="J60" s="169"/>
      <c r="L60" s="198"/>
      <c r="M60" s="199"/>
      <c r="N60" s="167" t="str">
        <f>IF(M60="","",VLOOKUP(M60,'②　一覧'!$Z$12:$AB$161,2,FALSE))</f>
        <v/>
      </c>
      <c r="O60" s="168" t="str">
        <f>IF(N60="","",VLOOKUP(N60,'②　一覧'!$AA$11:$AD$161,2,FALSE))</f>
        <v/>
      </c>
      <c r="P60" s="183" t="str">
        <f>IF(N60="","",P$56)</f>
        <v/>
      </c>
      <c r="Q60" s="205"/>
      <c r="R60" s="206"/>
      <c r="S60" s="169"/>
      <c r="U60" s="198"/>
      <c r="V60" s="199"/>
      <c r="W60" s="167" t="str">
        <f>IF(V60="","",VLOOKUP(V60,'②　一覧'!$Z$12:$AB$161,2,FALSE))</f>
        <v/>
      </c>
      <c r="X60" s="168" t="str">
        <f>IF(W60="","",VLOOKUP(W60,'②　一覧'!$AA$11:$AD$161,2,FALSE))</f>
        <v/>
      </c>
      <c r="Y60" s="183" t="str">
        <f>IF(W60="","",Y$56)</f>
        <v/>
      </c>
      <c r="Z60" s="205"/>
      <c r="AA60" s="206"/>
      <c r="AB60" s="169"/>
      <c r="AD60" s="198"/>
      <c r="AE60" s="199"/>
      <c r="AF60" s="167" t="str">
        <f>IF(AE60="","",VLOOKUP(AE60,'②　一覧'!$Z$12:$AB$161,2,FALSE))</f>
        <v/>
      </c>
      <c r="AG60" s="168" t="str">
        <f>IF(AF60="","",VLOOKUP(AF60,'②　一覧'!$AA$11:$AD$161,2,FALSE))</f>
        <v/>
      </c>
      <c r="AH60" s="183" t="str">
        <f>IF(AF60="","",AH$56)</f>
        <v/>
      </c>
      <c r="AI60" s="205"/>
      <c r="AJ60" s="206"/>
      <c r="AK60" s="169"/>
    </row>
    <row r="61" spans="1:37" ht="20.25" customHeight="1" thickBot="1" x14ac:dyDescent="0.2">
      <c r="A61" s="280"/>
      <c r="C61" s="200"/>
      <c r="D61" s="201"/>
      <c r="E61" s="170" t="str">
        <f>IF(D61="","",VLOOKUP(D61,'②　一覧'!$Z$12:$AB$161,2,FALSE))</f>
        <v/>
      </c>
      <c r="F61" s="171" t="str">
        <f>IF(E61="","",VLOOKUP(E61,'②　一覧'!$AA$11:$AD$161,2,FALSE))</f>
        <v/>
      </c>
      <c r="G61" s="184" t="str">
        <f>IF(E61="","",$G$56)</f>
        <v/>
      </c>
      <c r="H61" s="207"/>
      <c r="I61" s="208"/>
      <c r="J61" s="172"/>
      <c r="L61" s="200"/>
      <c r="M61" s="201"/>
      <c r="N61" s="170" t="str">
        <f>IF(M61="","",VLOOKUP(M61,'②　一覧'!$Z$12:$AB$161,2,FALSE))</f>
        <v/>
      </c>
      <c r="O61" s="171" t="str">
        <f>IF(N61="","",VLOOKUP(N61,'②　一覧'!$AA$11:$AD$161,2,FALSE))</f>
        <v/>
      </c>
      <c r="P61" s="184" t="str">
        <f>IF(N61="","",P$56)</f>
        <v/>
      </c>
      <c r="Q61" s="207"/>
      <c r="R61" s="208"/>
      <c r="S61" s="172"/>
      <c r="U61" s="157"/>
      <c r="V61" s="157"/>
      <c r="W61" s="157"/>
      <c r="X61" s="158"/>
      <c r="Y61" s="159"/>
      <c r="Z61" s="207"/>
      <c r="AA61" s="208"/>
      <c r="AB61" s="172"/>
      <c r="AD61" s="157"/>
      <c r="AE61" s="157"/>
      <c r="AF61" s="157"/>
      <c r="AG61" s="158"/>
      <c r="AH61" s="185"/>
      <c r="AI61" s="207"/>
      <c r="AJ61" s="208"/>
      <c r="AK61" s="172"/>
    </row>
  </sheetData>
  <sheetProtection sheet="1" objects="1" scenarios="1"/>
  <protectedRanges>
    <protectedRange sqref="AD11:AE15 AH11 AI11:AJ15 AD20:AE24 AH20 AI20:AJ24 AD29:AE33 AH29 AI29:AJ33 AD38:AE42 AH38 AI38:AJ42 AD47:AE51 AH47 AI47:AJ51 AD56:AE60 AH56 AI56:AJ60" name="範囲4"/>
    <protectedRange sqref="U11:V15 Y11 Z11:AA16 U20:V24 Y20 Z20:AA25 U29:V33 Y29 Z29:AA33 U38:V42 Y38 Z38:AA42 U47:V51 Y47 Z47:AA51 U56:V60 Y56 Z56:AA60" name="範囲3"/>
    <protectedRange sqref="L11:M16 P11 Q11:R16 L20:M25 P20 Q20:R25 L29:M34 P29 Q29:R34 L38:M43 P38 Q38:R43 L47:M52 P47 Q47:R52 L56:M62 P56 Q56:R61" name="範囲2"/>
    <protectedRange sqref="C11:D16 G11 H11:I16 C20:D25 G20 H20:I25 C29:D34 G29 H29:I34 C38:D43 G38 H38:I43 C47:D52 G47 H47:I52 C56:D61 G56 H56:I61" name="範囲1"/>
  </protectedRanges>
  <mergeCells count="160">
    <mergeCell ref="S45:S46"/>
    <mergeCell ref="R54:R55"/>
    <mergeCell ref="S54:S55"/>
    <mergeCell ref="A12:A16"/>
    <mergeCell ref="I9:I10"/>
    <mergeCell ref="J9:J10"/>
    <mergeCell ref="I18:I19"/>
    <mergeCell ref="J18:J19"/>
    <mergeCell ref="I27:I28"/>
    <mergeCell ref="J27:J28"/>
    <mergeCell ref="P9:P10"/>
    <mergeCell ref="A21:A25"/>
    <mergeCell ref="C18:D18"/>
    <mergeCell ref="E18:E19"/>
    <mergeCell ref="F18:F19"/>
    <mergeCell ref="G18:G19"/>
    <mergeCell ref="L18:M18"/>
    <mergeCell ref="N18:N19"/>
    <mergeCell ref="O18:O19"/>
    <mergeCell ref="P18:P19"/>
    <mergeCell ref="A30:A34"/>
    <mergeCell ref="C36:D36"/>
    <mergeCell ref="E36:E37"/>
    <mergeCell ref="F36:F37"/>
    <mergeCell ref="A1:S1"/>
    <mergeCell ref="AA54:AA55"/>
    <mergeCell ref="AB54:AB55"/>
    <mergeCell ref="AJ9:AJ10"/>
    <mergeCell ref="AK9:AK10"/>
    <mergeCell ref="AJ18:AJ19"/>
    <mergeCell ref="AK18:AK19"/>
    <mergeCell ref="AJ27:AJ28"/>
    <mergeCell ref="AK27:AK28"/>
    <mergeCell ref="AJ36:AJ37"/>
    <mergeCell ref="AK36:AK37"/>
    <mergeCell ref="AJ45:AJ46"/>
    <mergeCell ref="AK45:AK46"/>
    <mergeCell ref="AJ54:AJ55"/>
    <mergeCell ref="AK54:AK55"/>
    <mergeCell ref="AA9:AA10"/>
    <mergeCell ref="AB9:AB10"/>
    <mergeCell ref="R18:R19"/>
    <mergeCell ref="S18:S19"/>
    <mergeCell ref="R27:R28"/>
    <mergeCell ref="S27:S28"/>
    <mergeCell ref="R36:R37"/>
    <mergeCell ref="S36:S37"/>
    <mergeCell ref="R45:R46"/>
    <mergeCell ref="L3:M3"/>
    <mergeCell ref="C9:D9"/>
    <mergeCell ref="C3:D3"/>
    <mergeCell ref="E3:G3"/>
    <mergeCell ref="E9:E10"/>
    <mergeCell ref="F9:F10"/>
    <mergeCell ref="G9:G10"/>
    <mergeCell ref="AD9:AE9"/>
    <mergeCell ref="AF9:AF10"/>
    <mergeCell ref="C8:J8"/>
    <mergeCell ref="L8:S8"/>
    <mergeCell ref="R9:R10"/>
    <mergeCell ref="S9:S10"/>
    <mergeCell ref="U8:AB8"/>
    <mergeCell ref="AD8:AK8"/>
    <mergeCell ref="A5:S5"/>
    <mergeCell ref="A6:S6"/>
    <mergeCell ref="AG9:AG10"/>
    <mergeCell ref="AH9:AH10"/>
    <mergeCell ref="W9:W10"/>
    <mergeCell ref="L9:M9"/>
    <mergeCell ref="N9:N10"/>
    <mergeCell ref="O9:O10"/>
    <mergeCell ref="Y18:Y19"/>
    <mergeCell ref="AD18:AE18"/>
    <mergeCell ref="AF18:AF19"/>
    <mergeCell ref="AA18:AA19"/>
    <mergeCell ref="AB18:AB19"/>
    <mergeCell ref="X18:X19"/>
    <mergeCell ref="AG18:AG19"/>
    <mergeCell ref="AH18:AH19"/>
    <mergeCell ref="U9:V9"/>
    <mergeCell ref="X9:X10"/>
    <mergeCell ref="Y9:Y10"/>
    <mergeCell ref="U18:V18"/>
    <mergeCell ref="W18:W19"/>
    <mergeCell ref="G36:G37"/>
    <mergeCell ref="L36:M36"/>
    <mergeCell ref="O27:O28"/>
    <mergeCell ref="P27:P28"/>
    <mergeCell ref="U27:V27"/>
    <mergeCell ref="C27:D27"/>
    <mergeCell ref="E27:E28"/>
    <mergeCell ref="F27:F28"/>
    <mergeCell ref="G27:G28"/>
    <mergeCell ref="L27:M27"/>
    <mergeCell ref="N27:N28"/>
    <mergeCell ref="I36:I37"/>
    <mergeCell ref="J36:J37"/>
    <mergeCell ref="AG27:AG28"/>
    <mergeCell ref="AH27:AH28"/>
    <mergeCell ref="W27:W28"/>
    <mergeCell ref="X27:X28"/>
    <mergeCell ref="Y27:Y28"/>
    <mergeCell ref="Y36:Y37"/>
    <mergeCell ref="AD36:AE36"/>
    <mergeCell ref="AF36:AF37"/>
    <mergeCell ref="AG36:AG37"/>
    <mergeCell ref="AD27:AE27"/>
    <mergeCell ref="AF27:AF28"/>
    <mergeCell ref="AB27:AB28"/>
    <mergeCell ref="AA36:AA37"/>
    <mergeCell ref="AB36:AB37"/>
    <mergeCell ref="AA27:AA28"/>
    <mergeCell ref="A57:A61"/>
    <mergeCell ref="N54:N55"/>
    <mergeCell ref="O54:O55"/>
    <mergeCell ref="P54:P55"/>
    <mergeCell ref="U54:V54"/>
    <mergeCell ref="W54:W55"/>
    <mergeCell ref="X54:X55"/>
    <mergeCell ref="A39:A43"/>
    <mergeCell ref="N36:N37"/>
    <mergeCell ref="O36:O37"/>
    <mergeCell ref="P36:P37"/>
    <mergeCell ref="U36:V36"/>
    <mergeCell ref="W36:W37"/>
    <mergeCell ref="X36:X37"/>
    <mergeCell ref="O45:O46"/>
    <mergeCell ref="P45:P46"/>
    <mergeCell ref="U45:V45"/>
    <mergeCell ref="W45:W46"/>
    <mergeCell ref="X45:X46"/>
    <mergeCell ref="C45:D45"/>
    <mergeCell ref="E45:E46"/>
    <mergeCell ref="F45:F46"/>
    <mergeCell ref="G45:G46"/>
    <mergeCell ref="L45:M45"/>
    <mergeCell ref="A48:A52"/>
    <mergeCell ref="C54:D54"/>
    <mergeCell ref="E54:E55"/>
    <mergeCell ref="F54:F55"/>
    <mergeCell ref="G54:G55"/>
    <mergeCell ref="L54:M54"/>
    <mergeCell ref="AH36:AH37"/>
    <mergeCell ref="AD54:AE54"/>
    <mergeCell ref="AF54:AF55"/>
    <mergeCell ref="AG54:AG55"/>
    <mergeCell ref="AH54:AH55"/>
    <mergeCell ref="N45:N46"/>
    <mergeCell ref="I45:I46"/>
    <mergeCell ref="J45:J46"/>
    <mergeCell ref="AD45:AE45"/>
    <mergeCell ref="AF45:AF46"/>
    <mergeCell ref="AG45:AG46"/>
    <mergeCell ref="AH45:AH46"/>
    <mergeCell ref="AA45:AA46"/>
    <mergeCell ref="AB45:AB46"/>
    <mergeCell ref="I54:I55"/>
    <mergeCell ref="J54:J55"/>
    <mergeCell ref="Y45:Y46"/>
    <mergeCell ref="Y54:Y55"/>
  </mergeCells>
  <phoneticPr fontId="1"/>
  <dataValidations count="1">
    <dataValidation imeMode="off" allowBlank="1" showInputMessage="1" showErrorMessage="1" sqref="C11:D16 L11:M16 AD56:AE61 U11:V16 C20:D25 L20:M25 AD11:AE16 U20:V25 C29:D34 L29:M34 U29:V34 U56:V61 C38:D43 L38:M43 AD29:AE34 U38:V43 C47:D52 L47:M52 AD38:AE43 U47:V52 C56:D61 L56:M61 AD47:AE52 AD20:AE25"/>
  </dataValidations>
  <pageMargins left="0.70866141732283472" right="0.70866141732283472" top="0.74803149606299213" bottom="0.74803149606299213" header="0.31496062992125984" footer="0.31496062992125984"/>
  <pageSetup paperSize="9" scale="46" orientation="landscape"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競技・大会一覧!$L$5:$L$13</xm:f>
          </x14:formula1>
          <xm:sqref>R47:R52 AA47:AA52 R56:R61 AA56:AA61 R11:R16 AA11:AA16 AJ11:AJ16 AJ20:AJ25 AA20:AA25 R20:R25 AJ47:AJ52 AJ56:AJ61 R29:R34 AA29:AA34 AJ29:AJ34 AJ38:AJ43 AA38:AA43 R38:R43</xm:sqref>
        </x14:dataValidation>
        <x14:dataValidation type="list" allowBlank="1" showInputMessage="1" showErrorMessage="1">
          <x14:formula1>
            <xm:f>競技・大会一覧!$L$17:$L$24</xm:f>
          </x14:formula1>
          <xm:sqref>I11:I16 I20:I25 I29:I34 I38:I43 I47:I52 I56:I61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7"/>
  <sheetViews>
    <sheetView topLeftCell="A10" zoomScaleNormal="100" workbookViewId="0">
      <selection activeCell="A31" sqref="A31"/>
    </sheetView>
  </sheetViews>
  <sheetFormatPr defaultColWidth="6.25" defaultRowHeight="14.25" x14ac:dyDescent="0.15"/>
  <cols>
    <col min="1" max="14" width="6.25" style="93"/>
    <col min="15" max="16" width="10.25" style="93" customWidth="1"/>
    <col min="17" max="17" width="19.625" style="94" customWidth="1"/>
    <col min="18" max="19" width="11.375" style="95" customWidth="1"/>
    <col min="20" max="16384" width="6.25" style="93"/>
  </cols>
  <sheetData>
    <row r="1" spans="1:20" ht="34.5" customHeight="1" x14ac:dyDescent="0.15">
      <c r="A1" s="335" t="s">
        <v>320</v>
      </c>
      <c r="B1" s="335"/>
      <c r="C1" s="335"/>
      <c r="D1" s="335"/>
      <c r="E1" s="335"/>
      <c r="F1" s="335"/>
      <c r="G1" s="335"/>
      <c r="H1" s="335"/>
      <c r="I1" s="335"/>
      <c r="J1" s="335"/>
      <c r="K1" s="335"/>
      <c r="L1" s="335"/>
      <c r="M1" s="335"/>
      <c r="N1" s="335"/>
    </row>
    <row r="2" spans="1:20" ht="15" thickBot="1" x14ac:dyDescent="0.2">
      <c r="A2" s="123"/>
      <c r="B2" s="123"/>
      <c r="C2" s="123"/>
      <c r="D2" s="123"/>
      <c r="E2" s="123"/>
      <c r="F2" s="123"/>
      <c r="G2" s="123"/>
      <c r="H2" s="123"/>
      <c r="I2" s="123"/>
      <c r="J2" s="123"/>
      <c r="K2" s="123"/>
      <c r="L2" s="123"/>
      <c r="M2" s="123"/>
      <c r="N2" s="123"/>
    </row>
    <row r="3" spans="1:20" ht="34.5" customHeight="1" x14ac:dyDescent="0.15">
      <c r="A3" s="338" t="s">
        <v>321</v>
      </c>
      <c r="B3" s="339"/>
      <c r="C3" s="339"/>
      <c r="D3" s="339"/>
      <c r="E3" s="340" t="str">
        <f>IF('②　一覧'!E3="","",'②　一覧'!E3)</f>
        <v/>
      </c>
      <c r="F3" s="340"/>
      <c r="G3" s="340"/>
      <c r="H3" s="340"/>
      <c r="I3" s="340"/>
      <c r="J3" s="340"/>
      <c r="K3" s="340"/>
      <c r="L3" s="341"/>
      <c r="M3" s="124"/>
      <c r="N3" s="124"/>
    </row>
    <row r="4" spans="1:20" ht="34.5" customHeight="1" x14ac:dyDescent="0.15">
      <c r="A4" s="319" t="s">
        <v>324</v>
      </c>
      <c r="B4" s="320"/>
      <c r="C4" s="320"/>
      <c r="D4" s="320"/>
      <c r="E4" s="321" t="str">
        <f>IF('②　一覧'!E4="","",'②　一覧'!E4)</f>
        <v/>
      </c>
      <c r="F4" s="321"/>
      <c r="G4" s="321"/>
      <c r="H4" s="321"/>
      <c r="I4" s="321"/>
      <c r="J4" s="321"/>
      <c r="K4" s="321"/>
      <c r="L4" s="322"/>
      <c r="M4" s="124"/>
      <c r="N4" s="124"/>
    </row>
    <row r="5" spans="1:20" ht="34.5" customHeight="1" thickBot="1" x14ac:dyDescent="0.2">
      <c r="A5" s="331" t="s">
        <v>325</v>
      </c>
      <c r="B5" s="332"/>
      <c r="C5" s="332"/>
      <c r="D5" s="332"/>
      <c r="E5" s="323" t="str">
        <f>IF('②　一覧'!K4="","",'②　一覧'!K4)</f>
        <v/>
      </c>
      <c r="F5" s="323"/>
      <c r="G5" s="323"/>
      <c r="H5" s="323"/>
      <c r="I5" s="323"/>
      <c r="J5" s="323"/>
      <c r="K5" s="323"/>
      <c r="L5" s="324"/>
      <c r="M5" s="124"/>
      <c r="N5" s="124"/>
    </row>
    <row r="6" spans="1:20" ht="28.5" customHeight="1" thickBot="1" x14ac:dyDescent="0.2">
      <c r="A6" s="124"/>
      <c r="B6" s="318" t="s">
        <v>350</v>
      </c>
      <c r="C6" s="318"/>
      <c r="D6" s="318"/>
      <c r="E6" s="318"/>
      <c r="F6" s="318"/>
      <c r="G6" s="318"/>
      <c r="H6" s="318"/>
      <c r="I6" s="318"/>
      <c r="J6" s="318"/>
      <c r="K6" s="318"/>
      <c r="L6" s="124"/>
      <c r="M6" s="124"/>
      <c r="N6" s="124"/>
    </row>
    <row r="7" spans="1:20" s="96" customFormat="1" ht="18.75" customHeight="1" thickBot="1" x14ac:dyDescent="0.2">
      <c r="A7" s="351" t="s">
        <v>293</v>
      </c>
      <c r="B7" s="352"/>
      <c r="C7" s="352"/>
      <c r="D7" s="352"/>
      <c r="E7" s="352"/>
      <c r="F7" s="353"/>
      <c r="G7" s="125"/>
      <c r="H7" s="351" t="s">
        <v>294</v>
      </c>
      <c r="I7" s="352"/>
      <c r="J7" s="352"/>
      <c r="K7" s="352"/>
      <c r="L7" s="352"/>
      <c r="M7" s="353"/>
      <c r="N7" s="125"/>
      <c r="Q7" s="97" t="s">
        <v>296</v>
      </c>
      <c r="R7" s="98" t="s">
        <v>291</v>
      </c>
      <c r="S7" s="99" t="s">
        <v>292</v>
      </c>
    </row>
    <row r="8" spans="1:20" s="100" customFormat="1" ht="20.25" customHeight="1" thickTop="1" x14ac:dyDescent="0.15">
      <c r="A8" s="333" t="s">
        <v>69</v>
      </c>
      <c r="B8" s="334"/>
      <c r="C8" s="334"/>
      <c r="D8" s="334"/>
      <c r="E8" s="334"/>
      <c r="F8" s="126">
        <f>R8</f>
        <v>0</v>
      </c>
      <c r="G8" s="127"/>
      <c r="H8" s="333" t="s">
        <v>69</v>
      </c>
      <c r="I8" s="334"/>
      <c r="J8" s="334"/>
      <c r="K8" s="334"/>
      <c r="L8" s="334"/>
      <c r="M8" s="126">
        <f>S8</f>
        <v>0</v>
      </c>
      <c r="N8" s="128"/>
      <c r="Q8" s="101" t="s">
        <v>69</v>
      </c>
      <c r="R8" s="102">
        <f>COUNTIF('②　一覧'!$AK$12:$AK$161,1)</f>
        <v>0</v>
      </c>
      <c r="S8" s="103">
        <f>COUNTIF('②　一覧'!$AK$12:$AK$161,10)</f>
        <v>0</v>
      </c>
    </row>
    <row r="9" spans="1:20" s="100" customFormat="1" ht="20.25" customHeight="1" x14ac:dyDescent="0.15">
      <c r="A9" s="329" t="s">
        <v>70</v>
      </c>
      <c r="B9" s="330"/>
      <c r="C9" s="330"/>
      <c r="D9" s="330"/>
      <c r="E9" s="330"/>
      <c r="F9" s="129">
        <f t="shared" ref="F9:F16" si="0">R9</f>
        <v>0</v>
      </c>
      <c r="G9" s="127"/>
      <c r="H9" s="329" t="s">
        <v>70</v>
      </c>
      <c r="I9" s="330"/>
      <c r="J9" s="330"/>
      <c r="K9" s="330"/>
      <c r="L9" s="330"/>
      <c r="M9" s="129">
        <f t="shared" ref="M9:M16" si="1">S9</f>
        <v>0</v>
      </c>
      <c r="N9" s="128"/>
      <c r="Q9" s="104" t="s">
        <v>70</v>
      </c>
      <c r="R9" s="105">
        <f>COUNTIF('②　一覧'!$AK$12:$AK$161,2)</f>
        <v>0</v>
      </c>
      <c r="S9" s="106">
        <f>COUNTIF('②　一覧'!$AK$12:$AK$161,11)</f>
        <v>0</v>
      </c>
    </row>
    <row r="10" spans="1:20" s="100" customFormat="1" ht="20.25" customHeight="1" x14ac:dyDescent="0.15">
      <c r="A10" s="329" t="s">
        <v>71</v>
      </c>
      <c r="B10" s="330"/>
      <c r="C10" s="330"/>
      <c r="D10" s="330"/>
      <c r="E10" s="330"/>
      <c r="F10" s="129">
        <f t="shared" si="0"/>
        <v>0</v>
      </c>
      <c r="G10" s="127"/>
      <c r="H10" s="329" t="s">
        <v>71</v>
      </c>
      <c r="I10" s="330"/>
      <c r="J10" s="330"/>
      <c r="K10" s="330"/>
      <c r="L10" s="330"/>
      <c r="M10" s="129">
        <f t="shared" si="1"/>
        <v>0</v>
      </c>
      <c r="N10" s="128"/>
      <c r="Q10" s="104" t="s">
        <v>71</v>
      </c>
      <c r="R10" s="105">
        <f>COUNTIF('②　一覧'!$AK$12:$AK$161,3)</f>
        <v>0</v>
      </c>
      <c r="S10" s="106">
        <f>COUNTIF('②　一覧'!$AK$12:$AK$161,12)</f>
        <v>0</v>
      </c>
    </row>
    <row r="11" spans="1:20" s="100" customFormat="1" ht="20.25" customHeight="1" x14ac:dyDescent="0.15">
      <c r="A11" s="329" t="s">
        <v>72</v>
      </c>
      <c r="B11" s="330"/>
      <c r="C11" s="330"/>
      <c r="D11" s="330"/>
      <c r="E11" s="330"/>
      <c r="F11" s="129">
        <f t="shared" si="0"/>
        <v>0</v>
      </c>
      <c r="G11" s="127"/>
      <c r="H11" s="329" t="s">
        <v>72</v>
      </c>
      <c r="I11" s="330"/>
      <c r="J11" s="330"/>
      <c r="K11" s="330"/>
      <c r="L11" s="330"/>
      <c r="M11" s="129">
        <f t="shared" si="1"/>
        <v>0</v>
      </c>
      <c r="N11" s="128"/>
      <c r="Q11" s="104" t="s">
        <v>72</v>
      </c>
      <c r="R11" s="105">
        <f>COUNTIF('②　一覧'!$AK$12:$AK$161,4)</f>
        <v>0</v>
      </c>
      <c r="S11" s="106">
        <f>COUNTIF('②　一覧'!$AK$12:$AK$161,13)</f>
        <v>0</v>
      </c>
    </row>
    <row r="12" spans="1:20" s="100" customFormat="1" ht="20.25" customHeight="1" x14ac:dyDescent="0.15">
      <c r="A12" s="329" t="s">
        <v>73</v>
      </c>
      <c r="B12" s="330"/>
      <c r="C12" s="330"/>
      <c r="D12" s="330"/>
      <c r="E12" s="330"/>
      <c r="F12" s="129">
        <f t="shared" si="0"/>
        <v>0</v>
      </c>
      <c r="G12" s="127"/>
      <c r="H12" s="329" t="s">
        <v>73</v>
      </c>
      <c r="I12" s="330"/>
      <c r="J12" s="330"/>
      <c r="K12" s="330"/>
      <c r="L12" s="330"/>
      <c r="M12" s="129">
        <f t="shared" si="1"/>
        <v>0</v>
      </c>
      <c r="N12" s="128"/>
      <c r="Q12" s="104" t="s">
        <v>73</v>
      </c>
      <c r="R12" s="105">
        <f>COUNTIF('②　一覧'!$AK$12:$AK$161,5)</f>
        <v>0</v>
      </c>
      <c r="S12" s="106">
        <f>COUNTIF('②　一覧'!$AK$12:$AK$161,14)</f>
        <v>0</v>
      </c>
    </row>
    <row r="13" spans="1:20" s="100" customFormat="1" ht="20.25" customHeight="1" x14ac:dyDescent="0.15">
      <c r="A13" s="329" t="s">
        <v>74</v>
      </c>
      <c r="B13" s="330"/>
      <c r="C13" s="330"/>
      <c r="D13" s="330"/>
      <c r="E13" s="330"/>
      <c r="F13" s="129">
        <f t="shared" si="0"/>
        <v>0</v>
      </c>
      <c r="G13" s="127"/>
      <c r="H13" s="329" t="s">
        <v>74</v>
      </c>
      <c r="I13" s="330"/>
      <c r="J13" s="330"/>
      <c r="K13" s="330"/>
      <c r="L13" s="330"/>
      <c r="M13" s="129">
        <f t="shared" si="1"/>
        <v>0</v>
      </c>
      <c r="N13" s="128"/>
      <c r="Q13" s="104" t="s">
        <v>74</v>
      </c>
      <c r="R13" s="105">
        <f>COUNTIF('②　一覧'!$AK$12:$AK$161,6)</f>
        <v>0</v>
      </c>
      <c r="S13" s="106">
        <f>COUNTIF('②　一覧'!$AK$12:$AK$161,15)</f>
        <v>0</v>
      </c>
    </row>
    <row r="14" spans="1:20" s="100" customFormat="1" ht="20.25" customHeight="1" x14ac:dyDescent="0.15">
      <c r="A14" s="329" t="s">
        <v>75</v>
      </c>
      <c r="B14" s="330"/>
      <c r="C14" s="330"/>
      <c r="D14" s="330"/>
      <c r="E14" s="330"/>
      <c r="F14" s="129">
        <f t="shared" si="0"/>
        <v>0</v>
      </c>
      <c r="G14" s="127"/>
      <c r="H14" s="329" t="s">
        <v>75</v>
      </c>
      <c r="I14" s="330"/>
      <c r="J14" s="330"/>
      <c r="K14" s="330"/>
      <c r="L14" s="330"/>
      <c r="M14" s="129">
        <f t="shared" si="1"/>
        <v>0</v>
      </c>
      <c r="N14" s="128"/>
      <c r="Q14" s="104" t="s">
        <v>75</v>
      </c>
      <c r="R14" s="105">
        <f>COUNTIF('②　一覧'!$AK$12:$AK$161,7)</f>
        <v>0</v>
      </c>
      <c r="S14" s="106">
        <f>COUNTIF('②　一覧'!$AK$12:$AK$161,16)</f>
        <v>0</v>
      </c>
    </row>
    <row r="15" spans="1:20" s="100" customFormat="1" ht="20.25" customHeight="1" x14ac:dyDescent="0.15">
      <c r="A15" s="329" t="s">
        <v>76</v>
      </c>
      <c r="B15" s="330"/>
      <c r="C15" s="330"/>
      <c r="D15" s="330"/>
      <c r="E15" s="330"/>
      <c r="F15" s="129">
        <f t="shared" si="0"/>
        <v>0</v>
      </c>
      <c r="G15" s="127"/>
      <c r="H15" s="329" t="s">
        <v>76</v>
      </c>
      <c r="I15" s="330"/>
      <c r="J15" s="330"/>
      <c r="K15" s="330"/>
      <c r="L15" s="330"/>
      <c r="M15" s="129">
        <f t="shared" si="1"/>
        <v>0</v>
      </c>
      <c r="N15" s="128"/>
      <c r="Q15" s="104" t="s">
        <v>76</v>
      </c>
      <c r="R15" s="105">
        <f>COUNTIF('②　一覧'!$AK$12:$AK$161,8)</f>
        <v>0</v>
      </c>
      <c r="S15" s="106">
        <f>COUNTIF('②　一覧'!$AK$12:$AK$161,17)</f>
        <v>0</v>
      </c>
    </row>
    <row r="16" spans="1:20" s="100" customFormat="1" ht="20.25" customHeight="1" thickBot="1" x14ac:dyDescent="0.2">
      <c r="A16" s="349" t="s">
        <v>77</v>
      </c>
      <c r="B16" s="350"/>
      <c r="C16" s="350"/>
      <c r="D16" s="350"/>
      <c r="E16" s="350"/>
      <c r="F16" s="130">
        <f t="shared" si="0"/>
        <v>0</v>
      </c>
      <c r="G16" s="127"/>
      <c r="H16" s="358" t="s">
        <v>77</v>
      </c>
      <c r="I16" s="359"/>
      <c r="J16" s="359"/>
      <c r="K16" s="359"/>
      <c r="L16" s="359"/>
      <c r="M16" s="131">
        <f t="shared" si="1"/>
        <v>0</v>
      </c>
      <c r="N16" s="128"/>
      <c r="Q16" s="107" t="s">
        <v>77</v>
      </c>
      <c r="R16" s="108">
        <f>COUNTIF('②　一覧'!$AK$12:$AK$161,9)</f>
        <v>0</v>
      </c>
      <c r="S16" s="109">
        <f>COUNTIF('②　一覧'!$AK$12:$AK$161,18)</f>
        <v>0</v>
      </c>
      <c r="T16" s="100">
        <f>SUM(R8:S16)</f>
        <v>0</v>
      </c>
    </row>
    <row r="17" spans="1:20" s="110" customFormat="1" ht="25.5" customHeight="1" thickTop="1" thickBot="1" x14ac:dyDescent="0.2">
      <c r="A17" s="316" t="s">
        <v>322</v>
      </c>
      <c r="B17" s="317"/>
      <c r="C17" s="317"/>
      <c r="D17" s="317"/>
      <c r="E17" s="317"/>
      <c r="F17" s="132">
        <f>SUM(F8:F16)</f>
        <v>0</v>
      </c>
      <c r="G17" s="125"/>
      <c r="H17" s="316" t="s">
        <v>322</v>
      </c>
      <c r="I17" s="317"/>
      <c r="J17" s="317"/>
      <c r="K17" s="317"/>
      <c r="L17" s="317"/>
      <c r="M17" s="132">
        <f>SUM(M8:M16)</f>
        <v>0</v>
      </c>
      <c r="N17" s="125"/>
      <c r="Q17" s="111"/>
      <c r="R17" s="112"/>
      <c r="S17" s="112"/>
    </row>
    <row r="18" spans="1:20" s="110" customFormat="1" ht="20.25" thickBot="1" x14ac:dyDescent="0.2">
      <c r="A18" s="125"/>
      <c r="B18" s="125"/>
      <c r="C18" s="125"/>
      <c r="D18" s="125"/>
      <c r="E18" s="125"/>
      <c r="F18" s="125"/>
      <c r="G18" s="125"/>
      <c r="H18" s="125"/>
      <c r="I18" s="125"/>
      <c r="J18" s="125"/>
      <c r="K18" s="125"/>
      <c r="L18" s="125"/>
      <c r="M18" s="125"/>
      <c r="N18" s="125"/>
      <c r="Q18" s="111"/>
      <c r="R18" s="112"/>
      <c r="S18" s="112"/>
    </row>
    <row r="19" spans="1:20" s="96" customFormat="1" ht="18.75" customHeight="1" thickBot="1" x14ac:dyDescent="0.2">
      <c r="A19" s="344" t="s">
        <v>295</v>
      </c>
      <c r="B19" s="345"/>
      <c r="C19" s="345"/>
      <c r="D19" s="345"/>
      <c r="E19" s="345"/>
      <c r="F19" s="345"/>
      <c r="G19" s="345"/>
      <c r="H19" s="345"/>
      <c r="I19" s="345"/>
      <c r="J19" s="345"/>
      <c r="K19" s="345"/>
      <c r="L19" s="346"/>
      <c r="M19" s="125"/>
      <c r="N19" s="125"/>
      <c r="Q19" s="113"/>
      <c r="R19" s="114" t="s">
        <v>291</v>
      </c>
      <c r="S19" s="115" t="s">
        <v>292</v>
      </c>
    </row>
    <row r="20" spans="1:20" s="100" customFormat="1" ht="18.75" customHeight="1" thickTop="1" x14ac:dyDescent="0.15">
      <c r="A20" s="347" t="s">
        <v>88</v>
      </c>
      <c r="B20" s="348"/>
      <c r="C20" s="348"/>
      <c r="D20" s="348"/>
      <c r="E20" s="348"/>
      <c r="F20" s="133">
        <f>R20</f>
        <v>0</v>
      </c>
      <c r="G20" s="342" t="s">
        <v>86</v>
      </c>
      <c r="H20" s="343"/>
      <c r="I20" s="343"/>
      <c r="J20" s="343"/>
      <c r="K20" s="343"/>
      <c r="L20" s="134">
        <f>R22</f>
        <v>0</v>
      </c>
      <c r="M20" s="336"/>
      <c r="N20" s="337"/>
      <c r="Q20" s="116" t="s">
        <v>88</v>
      </c>
      <c r="R20" s="354">
        <f>'③　リレーエントリー'!AO16</f>
        <v>0</v>
      </c>
      <c r="S20" s="355"/>
    </row>
    <row r="21" spans="1:20" s="100" customFormat="1" ht="18.75" customHeight="1" thickBot="1" x14ac:dyDescent="0.2">
      <c r="A21" s="325" t="s">
        <v>89</v>
      </c>
      <c r="B21" s="326"/>
      <c r="C21" s="326"/>
      <c r="D21" s="326"/>
      <c r="E21" s="326"/>
      <c r="F21" s="135">
        <f>R21</f>
        <v>0</v>
      </c>
      <c r="G21" s="327" t="s">
        <v>87</v>
      </c>
      <c r="H21" s="328"/>
      <c r="I21" s="328"/>
      <c r="J21" s="328"/>
      <c r="K21" s="328"/>
      <c r="L21" s="136">
        <f>S22</f>
        <v>0</v>
      </c>
      <c r="M21" s="128"/>
      <c r="N21" s="128"/>
      <c r="Q21" s="117" t="s">
        <v>89</v>
      </c>
      <c r="R21" s="356">
        <f>'③　リレーエントリー'!AP16</f>
        <v>0</v>
      </c>
      <c r="S21" s="357"/>
    </row>
    <row r="22" spans="1:20" ht="25.5" customHeight="1" thickTop="1" thickBot="1" x14ac:dyDescent="0.2">
      <c r="A22" s="316" t="s">
        <v>323</v>
      </c>
      <c r="B22" s="317"/>
      <c r="C22" s="317"/>
      <c r="D22" s="317"/>
      <c r="E22" s="317"/>
      <c r="F22" s="132">
        <f>SUM(F20:F21,L20:L21)</f>
        <v>0</v>
      </c>
      <c r="G22" s="124"/>
      <c r="H22" s="124"/>
      <c r="I22" s="124"/>
      <c r="J22" s="124"/>
      <c r="K22" s="124"/>
      <c r="L22" s="124"/>
      <c r="M22" s="124"/>
      <c r="N22" s="124"/>
      <c r="Q22" s="118" t="s">
        <v>313</v>
      </c>
      <c r="R22" s="119">
        <f>'③　リレーエントリー'!AQ16</f>
        <v>0</v>
      </c>
      <c r="S22" s="120">
        <f>'③　リレーエントリー'!AR16</f>
        <v>0</v>
      </c>
      <c r="T22" s="93">
        <f>SUM(R20:S22)</f>
        <v>0</v>
      </c>
    </row>
    <row r="23" spans="1:20" x14ac:dyDescent="0.15">
      <c r="A23" s="124"/>
      <c r="B23" s="124"/>
      <c r="C23" s="124"/>
      <c r="D23" s="124"/>
      <c r="E23" s="124"/>
      <c r="F23" s="124"/>
      <c r="G23" s="124"/>
      <c r="H23" s="124"/>
      <c r="I23" s="124"/>
      <c r="J23" s="124"/>
      <c r="K23" s="124"/>
      <c r="L23" s="124"/>
      <c r="M23" s="124"/>
      <c r="N23" s="124"/>
    </row>
    <row r="24" spans="1:20" ht="21" customHeight="1" x14ac:dyDescent="0.15">
      <c r="A24" s="125" t="s">
        <v>327</v>
      </c>
      <c r="B24" s="124"/>
      <c r="C24" s="124"/>
      <c r="D24" s="124"/>
      <c r="E24" s="124"/>
      <c r="F24" s="191"/>
      <c r="G24" s="192"/>
      <c r="H24" s="192"/>
      <c r="I24" s="192"/>
      <c r="J24" s="192"/>
      <c r="K24" s="192"/>
      <c r="L24" s="192"/>
      <c r="M24" s="192"/>
      <c r="N24" s="192"/>
    </row>
    <row r="25" spans="1:20" s="88" customFormat="1" x14ac:dyDescent="0.15">
      <c r="A25" s="308" t="s">
        <v>43</v>
      </c>
      <c r="B25" s="310"/>
      <c r="C25" s="308" t="s">
        <v>347</v>
      </c>
      <c r="D25" s="310"/>
      <c r="E25" s="187"/>
      <c r="F25" s="193"/>
      <c r="G25" s="187"/>
      <c r="H25" s="187"/>
      <c r="I25" s="187"/>
      <c r="J25" s="187"/>
      <c r="K25" s="187"/>
      <c r="L25" s="187"/>
      <c r="M25" s="187"/>
      <c r="N25" s="187"/>
      <c r="Q25" s="121"/>
      <c r="R25" s="122"/>
      <c r="S25" s="122"/>
    </row>
    <row r="26" spans="1:20" ht="32.25" customHeight="1" x14ac:dyDescent="0.15">
      <c r="A26" s="314">
        <f>T16*400</f>
        <v>0</v>
      </c>
      <c r="B26" s="315"/>
      <c r="C26" s="314">
        <f>SUM(T22*500)</f>
        <v>0</v>
      </c>
      <c r="D26" s="315"/>
      <c r="E26" s="188"/>
      <c r="F26" s="194"/>
      <c r="G26" s="306" t="s">
        <v>349</v>
      </c>
      <c r="H26" s="307"/>
      <c r="I26" s="307"/>
      <c r="J26" s="307"/>
      <c r="K26" s="307"/>
      <c r="L26" s="307"/>
      <c r="M26" s="307"/>
      <c r="N26" s="143"/>
    </row>
    <row r="27" spans="1:20" x14ac:dyDescent="0.15">
      <c r="A27" s="308" t="s">
        <v>348</v>
      </c>
      <c r="B27" s="309"/>
      <c r="C27" s="310"/>
      <c r="D27" s="189"/>
      <c r="E27" s="189"/>
      <c r="F27" s="195"/>
      <c r="G27" s="307"/>
      <c r="H27" s="307"/>
      <c r="I27" s="307"/>
      <c r="J27" s="307"/>
      <c r="K27" s="307"/>
      <c r="L27" s="307"/>
      <c r="M27" s="307"/>
      <c r="N27" s="143"/>
    </row>
    <row r="28" spans="1:20" ht="32.25" customHeight="1" thickBot="1" x14ac:dyDescent="0.2">
      <c r="A28" s="311" t="str">
        <f>IF('①　初期設定'!G7="","",'①　初期設定'!G7)</f>
        <v/>
      </c>
      <c r="B28" s="312"/>
      <c r="C28" s="313"/>
      <c r="D28" s="190" t="e">
        <f>1000*A28</f>
        <v>#VALUE!</v>
      </c>
      <c r="E28" s="188"/>
      <c r="F28" s="194"/>
      <c r="G28" s="307"/>
      <c r="H28" s="307"/>
      <c r="I28" s="307"/>
      <c r="J28" s="307"/>
      <c r="K28" s="307"/>
      <c r="L28" s="307"/>
      <c r="M28" s="307"/>
      <c r="N28" s="143"/>
    </row>
    <row r="29" spans="1:20" ht="15" thickTop="1" x14ac:dyDescent="0.15">
      <c r="A29" s="300" t="s">
        <v>327</v>
      </c>
      <c r="B29" s="301"/>
      <c r="C29" s="301"/>
      <c r="D29" s="302"/>
      <c r="E29" s="189"/>
      <c r="F29" s="195"/>
      <c r="G29" s="307"/>
      <c r="H29" s="307"/>
      <c r="I29" s="307"/>
      <c r="J29" s="307"/>
      <c r="K29" s="307"/>
      <c r="L29" s="307"/>
      <c r="M29" s="307"/>
      <c r="N29" s="143"/>
    </row>
    <row r="30" spans="1:20" ht="45" customHeight="1" thickBot="1" x14ac:dyDescent="0.2">
      <c r="A30" s="303" t="str">
        <f>IF(A28="","",SUM(A26,C26,D28))</f>
        <v/>
      </c>
      <c r="B30" s="304"/>
      <c r="C30" s="304"/>
      <c r="D30" s="305"/>
      <c r="E30" s="189"/>
      <c r="F30" s="194"/>
      <c r="G30" s="307"/>
      <c r="H30" s="307"/>
      <c r="I30" s="307"/>
      <c r="J30" s="307"/>
      <c r="K30" s="307"/>
      <c r="L30" s="307"/>
      <c r="M30" s="307"/>
      <c r="N30" s="143"/>
    </row>
    <row r="31" spans="1:20" ht="15" thickTop="1" x14ac:dyDescent="0.15">
      <c r="A31" s="123"/>
      <c r="B31" s="123"/>
      <c r="C31" s="123"/>
      <c r="D31" s="123"/>
      <c r="E31" s="123"/>
      <c r="F31" s="195"/>
      <c r="G31" s="307"/>
      <c r="H31" s="307"/>
      <c r="I31" s="307"/>
      <c r="J31" s="307"/>
      <c r="K31" s="307"/>
      <c r="L31" s="307"/>
      <c r="M31" s="307"/>
      <c r="N31" s="143"/>
    </row>
    <row r="32" spans="1:20" x14ac:dyDescent="0.15">
      <c r="A32" s="123"/>
      <c r="B32" s="123"/>
      <c r="C32" s="123"/>
      <c r="D32" s="123"/>
      <c r="E32" s="123"/>
      <c r="F32" s="195"/>
      <c r="G32" s="143"/>
      <c r="H32" s="143"/>
      <c r="I32" s="143"/>
      <c r="J32" s="143"/>
      <c r="K32" s="143"/>
      <c r="L32" s="143"/>
      <c r="M32" s="143"/>
      <c r="N32" s="143"/>
    </row>
    <row r="33" spans="1:14" x14ac:dyDescent="0.15">
      <c r="A33" s="123"/>
      <c r="B33" s="123"/>
      <c r="C33" s="123"/>
      <c r="D33" s="123"/>
      <c r="E33" s="123"/>
      <c r="F33" s="195"/>
      <c r="G33" s="143"/>
      <c r="H33" s="143"/>
      <c r="I33" s="143"/>
      <c r="J33" s="143"/>
      <c r="K33" s="143"/>
      <c r="L33" s="143"/>
      <c r="M33" s="143"/>
      <c r="N33" s="143"/>
    </row>
    <row r="34" spans="1:14" x14ac:dyDescent="0.15">
      <c r="A34" s="123"/>
      <c r="B34" s="123"/>
      <c r="C34" s="123"/>
      <c r="D34" s="123"/>
      <c r="E34" s="123"/>
      <c r="F34" s="195"/>
      <c r="G34" s="143"/>
      <c r="H34" s="143"/>
      <c r="I34" s="143"/>
      <c r="J34" s="143"/>
      <c r="K34" s="143"/>
      <c r="L34" s="143"/>
      <c r="M34" s="143"/>
      <c r="N34" s="143"/>
    </row>
    <row r="35" spans="1:14" x14ac:dyDescent="0.15">
      <c r="A35" s="123"/>
      <c r="B35" s="123"/>
      <c r="C35" s="123"/>
      <c r="D35" s="123"/>
      <c r="E35" s="123"/>
      <c r="F35" s="195"/>
      <c r="G35" s="143"/>
      <c r="H35" s="143"/>
      <c r="I35" s="143"/>
      <c r="J35" s="143"/>
      <c r="K35" s="143"/>
      <c r="L35" s="143"/>
      <c r="M35" s="143"/>
      <c r="N35" s="143"/>
    </row>
    <row r="36" spans="1:14" x14ac:dyDescent="0.15">
      <c r="A36" s="123"/>
      <c r="B36" s="123"/>
      <c r="C36" s="123"/>
      <c r="D36" s="123"/>
      <c r="E36" s="123"/>
      <c r="F36" s="195"/>
      <c r="G36" s="143"/>
      <c r="H36" s="143"/>
      <c r="I36" s="143"/>
      <c r="J36" s="143"/>
      <c r="K36" s="143"/>
      <c r="L36" s="143"/>
      <c r="M36" s="143"/>
      <c r="N36" s="143"/>
    </row>
    <row r="37" spans="1:14" x14ac:dyDescent="0.15">
      <c r="A37" s="123"/>
      <c r="B37" s="123"/>
      <c r="C37" s="123"/>
      <c r="D37" s="123"/>
      <c r="E37" s="123"/>
      <c r="F37" s="195"/>
      <c r="G37" s="143"/>
      <c r="H37" s="143"/>
      <c r="I37" s="143"/>
      <c r="J37" s="143"/>
      <c r="K37" s="143"/>
      <c r="L37" s="143"/>
      <c r="M37" s="143"/>
      <c r="N37" s="143"/>
    </row>
  </sheetData>
  <sheetProtection sheet="1" objects="1" scenarios="1"/>
  <mergeCells count="48">
    <mergeCell ref="R20:S20"/>
    <mergeCell ref="R21:S21"/>
    <mergeCell ref="H15:L15"/>
    <mergeCell ref="H16:L16"/>
    <mergeCell ref="H7:M7"/>
    <mergeCell ref="H11:L11"/>
    <mergeCell ref="H12:L12"/>
    <mergeCell ref="H13:L13"/>
    <mergeCell ref="H8:L8"/>
    <mergeCell ref="H9:L9"/>
    <mergeCell ref="H10:L10"/>
    <mergeCell ref="H14:L14"/>
    <mergeCell ref="A1:N1"/>
    <mergeCell ref="A17:E17"/>
    <mergeCell ref="H17:L17"/>
    <mergeCell ref="M20:N20"/>
    <mergeCell ref="A3:D3"/>
    <mergeCell ref="E3:L3"/>
    <mergeCell ref="G20:K20"/>
    <mergeCell ref="A19:L19"/>
    <mergeCell ref="A20:E20"/>
    <mergeCell ref="A16:E16"/>
    <mergeCell ref="A7:F7"/>
    <mergeCell ref="A10:E10"/>
    <mergeCell ref="A11:E11"/>
    <mergeCell ref="A12:E12"/>
    <mergeCell ref="A13:E13"/>
    <mergeCell ref="A14:E14"/>
    <mergeCell ref="B6:K6"/>
    <mergeCell ref="A4:D4"/>
    <mergeCell ref="E4:L4"/>
    <mergeCell ref="E5:L5"/>
    <mergeCell ref="A21:E21"/>
    <mergeCell ref="G21:K21"/>
    <mergeCell ref="A15:E15"/>
    <mergeCell ref="A5:D5"/>
    <mergeCell ref="A8:E8"/>
    <mergeCell ref="A9:E9"/>
    <mergeCell ref="A25:B25"/>
    <mergeCell ref="A26:B26"/>
    <mergeCell ref="C25:D25"/>
    <mergeCell ref="C26:D26"/>
    <mergeCell ref="A22:E22"/>
    <mergeCell ref="A29:D29"/>
    <mergeCell ref="A30:D30"/>
    <mergeCell ref="G26:M31"/>
    <mergeCell ref="A27:C27"/>
    <mergeCell ref="A28:C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42" sqref="I42"/>
    </sheetView>
  </sheetViews>
  <sheetFormatPr defaultRowHeight="13.5" x14ac:dyDescent="0.15"/>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B16" sqref="B16"/>
    </sheetView>
  </sheetViews>
  <sheetFormatPr defaultRowHeight="13.5" x14ac:dyDescent="0.15"/>
  <cols>
    <col min="1" max="1" width="19.25" style="2" customWidth="1"/>
    <col min="2" max="2" width="4.25" style="2" customWidth="1"/>
    <col min="3" max="3" width="25.125" style="2" customWidth="1"/>
    <col min="4" max="4" width="6.125" style="2" bestFit="1" customWidth="1"/>
    <col min="5" max="5" width="9" style="2"/>
    <col min="6" max="6" width="21.625" style="2" bestFit="1" customWidth="1"/>
    <col min="7" max="7" width="4.125" style="2" customWidth="1"/>
    <col min="8" max="8" width="25.125" style="2" customWidth="1"/>
    <col min="9" max="9" width="6.125" style="2" bestFit="1" customWidth="1"/>
    <col min="10" max="11" width="9" style="2"/>
    <col min="12" max="12" width="29" style="2" bestFit="1" customWidth="1"/>
    <col min="13" max="13" width="10.25" style="2" bestFit="1" customWidth="1"/>
    <col min="14" max="16384" width="9" style="2"/>
  </cols>
  <sheetData>
    <row r="1" spans="1:13" ht="36" customHeight="1" thickBot="1" x14ac:dyDescent="0.2">
      <c r="A1" s="6" t="s">
        <v>48</v>
      </c>
      <c r="K1" s="5" t="s">
        <v>91</v>
      </c>
    </row>
    <row r="2" spans="1:13" x14ac:dyDescent="0.15">
      <c r="A2" s="363" t="s">
        <v>58</v>
      </c>
      <c r="B2" s="364"/>
      <c r="C2" s="364"/>
      <c r="D2" s="365"/>
      <c r="F2" s="363" t="s">
        <v>59</v>
      </c>
      <c r="G2" s="364"/>
      <c r="H2" s="364"/>
      <c r="I2" s="365"/>
    </row>
    <row r="3" spans="1:13" s="3" customFormat="1" ht="15" thickBot="1" x14ac:dyDescent="0.2">
      <c r="A3" s="7" t="s">
        <v>78</v>
      </c>
      <c r="B3" s="9" t="s">
        <v>79</v>
      </c>
      <c r="C3" s="9" t="s">
        <v>80</v>
      </c>
      <c r="D3" s="8" t="s">
        <v>81</v>
      </c>
      <c r="F3" s="7" t="s">
        <v>78</v>
      </c>
      <c r="G3" s="9" t="s">
        <v>79</v>
      </c>
      <c r="H3" s="9" t="s">
        <v>80</v>
      </c>
      <c r="I3" s="8" t="s">
        <v>81</v>
      </c>
    </row>
    <row r="4" spans="1:13" s="4" customFormat="1" ht="20.25" customHeight="1" thickTop="1" x14ac:dyDescent="0.15">
      <c r="A4" s="10" t="s">
        <v>69</v>
      </c>
      <c r="B4" s="16">
        <v>1</v>
      </c>
      <c r="C4" s="11" t="s">
        <v>49</v>
      </c>
      <c r="D4" s="20">
        <v>2</v>
      </c>
      <c r="F4" s="10" t="s">
        <v>69</v>
      </c>
      <c r="G4" s="16">
        <v>10</v>
      </c>
      <c r="H4" s="11" t="s">
        <v>60</v>
      </c>
      <c r="I4" s="20">
        <v>2</v>
      </c>
      <c r="K4" s="34"/>
      <c r="L4" s="35" t="s">
        <v>92</v>
      </c>
      <c r="M4" s="40" t="s">
        <v>93</v>
      </c>
    </row>
    <row r="5" spans="1:13" s="4" customFormat="1" ht="20.25" customHeight="1" x14ac:dyDescent="0.15">
      <c r="A5" s="12" t="s">
        <v>70</v>
      </c>
      <c r="B5" s="17">
        <v>2</v>
      </c>
      <c r="C5" s="13" t="s">
        <v>50</v>
      </c>
      <c r="D5" s="19">
        <v>0</v>
      </c>
      <c r="F5" s="12" t="s">
        <v>70</v>
      </c>
      <c r="G5" s="17">
        <v>11</v>
      </c>
      <c r="H5" s="13" t="s">
        <v>61</v>
      </c>
      <c r="I5" s="19">
        <v>0</v>
      </c>
      <c r="K5" s="46"/>
      <c r="L5" s="4" t="s">
        <v>335</v>
      </c>
      <c r="M5" s="4" t="s">
        <v>326</v>
      </c>
    </row>
    <row r="6" spans="1:13" s="4" customFormat="1" ht="20.25" customHeight="1" x14ac:dyDescent="0.15">
      <c r="A6" s="12" t="s">
        <v>71</v>
      </c>
      <c r="B6" s="17">
        <v>3</v>
      </c>
      <c r="C6" s="13" t="s">
        <v>51</v>
      </c>
      <c r="D6" s="19">
        <v>0</v>
      </c>
      <c r="F6" s="12" t="s">
        <v>71</v>
      </c>
      <c r="G6" s="17">
        <v>12</v>
      </c>
      <c r="H6" s="13" t="s">
        <v>62</v>
      </c>
      <c r="I6" s="19">
        <v>0</v>
      </c>
      <c r="K6" s="36" t="s">
        <v>106</v>
      </c>
      <c r="L6" s="37" t="s">
        <v>94</v>
      </c>
      <c r="M6" s="41" t="s">
        <v>95</v>
      </c>
    </row>
    <row r="7" spans="1:13" s="4" customFormat="1" ht="20.25" customHeight="1" thickBot="1" x14ac:dyDescent="0.2">
      <c r="A7" s="12" t="s">
        <v>72</v>
      </c>
      <c r="B7" s="17">
        <v>4</v>
      </c>
      <c r="C7" s="13" t="s">
        <v>52</v>
      </c>
      <c r="D7" s="19">
        <v>2</v>
      </c>
      <c r="F7" s="12" t="s">
        <v>72</v>
      </c>
      <c r="G7" s="17">
        <v>13</v>
      </c>
      <c r="H7" s="13" t="s">
        <v>63</v>
      </c>
      <c r="I7" s="19">
        <v>2</v>
      </c>
      <c r="K7" s="43" t="s">
        <v>106</v>
      </c>
      <c r="L7" s="44" t="s">
        <v>96</v>
      </c>
      <c r="M7" s="45" t="s">
        <v>97</v>
      </c>
    </row>
    <row r="8" spans="1:13" s="4" customFormat="1" ht="20.25" customHeight="1" x14ac:dyDescent="0.15">
      <c r="A8" s="12" t="s">
        <v>73</v>
      </c>
      <c r="B8" s="17">
        <v>5</v>
      </c>
      <c r="C8" s="13" t="s">
        <v>53</v>
      </c>
      <c r="D8" s="19">
        <v>2</v>
      </c>
      <c r="F8" s="12" t="s">
        <v>73</v>
      </c>
      <c r="G8" s="17">
        <v>14</v>
      </c>
      <c r="H8" s="13" t="s">
        <v>64</v>
      </c>
      <c r="I8" s="19">
        <v>2</v>
      </c>
      <c r="K8" s="34" t="s">
        <v>107</v>
      </c>
      <c r="L8" s="35" t="s">
        <v>98</v>
      </c>
      <c r="M8" s="40" t="s">
        <v>110</v>
      </c>
    </row>
    <row r="9" spans="1:13" s="4" customFormat="1" ht="20.25" customHeight="1" thickBot="1" x14ac:dyDescent="0.2">
      <c r="A9" s="12" t="s">
        <v>74</v>
      </c>
      <c r="B9" s="17">
        <v>6</v>
      </c>
      <c r="C9" s="13" t="s">
        <v>54</v>
      </c>
      <c r="D9" s="19">
        <v>2</v>
      </c>
      <c r="F9" s="12" t="s">
        <v>74</v>
      </c>
      <c r="G9" s="17">
        <v>15</v>
      </c>
      <c r="H9" s="13" t="s">
        <v>65</v>
      </c>
      <c r="I9" s="19">
        <v>2</v>
      </c>
      <c r="K9" s="38" t="s">
        <v>107</v>
      </c>
      <c r="L9" s="39" t="s">
        <v>341</v>
      </c>
      <c r="M9" s="42" t="s">
        <v>99</v>
      </c>
    </row>
    <row r="10" spans="1:13" s="4" customFormat="1" ht="20.25" customHeight="1" x14ac:dyDescent="0.15">
      <c r="A10" s="12" t="s">
        <v>75</v>
      </c>
      <c r="B10" s="17">
        <v>7</v>
      </c>
      <c r="C10" s="13" t="s">
        <v>55</v>
      </c>
      <c r="D10" s="19">
        <v>0</v>
      </c>
      <c r="F10" s="12" t="s">
        <v>75</v>
      </c>
      <c r="G10" s="17">
        <v>16</v>
      </c>
      <c r="H10" s="13" t="s">
        <v>66</v>
      </c>
      <c r="I10" s="19">
        <v>0</v>
      </c>
      <c r="K10" s="46" t="s">
        <v>108</v>
      </c>
      <c r="L10" s="47" t="s">
        <v>100</v>
      </c>
      <c r="M10" s="48" t="s">
        <v>101</v>
      </c>
    </row>
    <row r="11" spans="1:13" s="4" customFormat="1" ht="20.25" customHeight="1" x14ac:dyDescent="0.15">
      <c r="A11" s="12" t="s">
        <v>76</v>
      </c>
      <c r="B11" s="17">
        <v>8</v>
      </c>
      <c r="C11" s="13" t="s">
        <v>56</v>
      </c>
      <c r="D11" s="19">
        <v>0</v>
      </c>
      <c r="F11" s="12" t="s">
        <v>76</v>
      </c>
      <c r="G11" s="17">
        <v>17</v>
      </c>
      <c r="H11" s="13" t="s">
        <v>67</v>
      </c>
      <c r="I11" s="19">
        <v>0</v>
      </c>
      <c r="K11" s="36" t="s">
        <v>108</v>
      </c>
      <c r="L11" s="37" t="s">
        <v>102</v>
      </c>
      <c r="M11" s="41" t="s">
        <v>103</v>
      </c>
    </row>
    <row r="12" spans="1:13" s="4" customFormat="1" ht="20.25" customHeight="1" thickBot="1" x14ac:dyDescent="0.2">
      <c r="A12" s="14" t="s">
        <v>77</v>
      </c>
      <c r="B12" s="18">
        <v>9</v>
      </c>
      <c r="C12" s="15" t="s">
        <v>57</v>
      </c>
      <c r="D12" s="21">
        <v>0</v>
      </c>
      <c r="F12" s="14" t="s">
        <v>77</v>
      </c>
      <c r="G12" s="18">
        <v>18</v>
      </c>
      <c r="H12" s="15" t="s">
        <v>68</v>
      </c>
      <c r="I12" s="21">
        <v>0</v>
      </c>
      <c r="K12" s="36" t="s">
        <v>109</v>
      </c>
      <c r="L12" s="37" t="s">
        <v>104</v>
      </c>
      <c r="M12" s="41" t="s">
        <v>101</v>
      </c>
    </row>
    <row r="13" spans="1:13" s="4" customFormat="1" ht="21.75" customHeight="1" thickBot="1" x14ac:dyDescent="0.2">
      <c r="K13" s="38" t="s">
        <v>109</v>
      </c>
      <c r="L13" s="39" t="s">
        <v>105</v>
      </c>
      <c r="M13" s="42" t="s">
        <v>103</v>
      </c>
    </row>
    <row r="14" spans="1:13" ht="15" customHeight="1" thickBot="1" x14ac:dyDescent="0.2">
      <c r="A14" s="360" t="s">
        <v>46</v>
      </c>
      <c r="B14" s="361"/>
      <c r="C14" s="361"/>
      <c r="D14" s="362"/>
      <c r="K14" s="4"/>
      <c r="L14" s="4" t="s">
        <v>335</v>
      </c>
      <c r="M14" s="4" t="s">
        <v>336</v>
      </c>
    </row>
    <row r="15" spans="1:13" ht="21" customHeight="1" thickTop="1" x14ac:dyDescent="0.15">
      <c r="A15" s="30" t="s">
        <v>345</v>
      </c>
      <c r="B15" s="31">
        <v>19</v>
      </c>
      <c r="C15" s="32" t="s">
        <v>82</v>
      </c>
      <c r="D15" s="33">
        <v>2</v>
      </c>
    </row>
    <row r="16" spans="1:13" ht="21" customHeight="1" x14ac:dyDescent="0.15">
      <c r="A16" s="22" t="s">
        <v>346</v>
      </c>
      <c r="B16" s="23">
        <v>20</v>
      </c>
      <c r="C16" s="24" t="s">
        <v>83</v>
      </c>
      <c r="D16" s="25">
        <v>2</v>
      </c>
      <c r="L16" s="2" t="s">
        <v>351</v>
      </c>
    </row>
    <row r="17" spans="1:13" ht="21" customHeight="1" x14ac:dyDescent="0.15">
      <c r="A17" s="22" t="s">
        <v>86</v>
      </c>
      <c r="B17" s="23">
        <v>21</v>
      </c>
      <c r="C17" s="24" t="s">
        <v>84</v>
      </c>
      <c r="D17" s="25">
        <v>2</v>
      </c>
      <c r="K17" s="36" t="s">
        <v>106</v>
      </c>
      <c r="L17" s="37" t="s">
        <v>94</v>
      </c>
      <c r="M17" s="41" t="s">
        <v>95</v>
      </c>
    </row>
    <row r="18" spans="1:13" ht="21" customHeight="1" thickBot="1" x14ac:dyDescent="0.2">
      <c r="A18" s="26" t="s">
        <v>87</v>
      </c>
      <c r="B18" s="27">
        <v>22</v>
      </c>
      <c r="C18" s="28" t="s">
        <v>85</v>
      </c>
      <c r="D18" s="29">
        <v>2</v>
      </c>
      <c r="K18" s="43" t="s">
        <v>106</v>
      </c>
      <c r="L18" s="44" t="s">
        <v>96</v>
      </c>
      <c r="M18" s="45" t="s">
        <v>97</v>
      </c>
    </row>
    <row r="19" spans="1:13" x14ac:dyDescent="0.15">
      <c r="K19" s="34" t="s">
        <v>107</v>
      </c>
      <c r="L19" s="35" t="s">
        <v>98</v>
      </c>
      <c r="M19" s="40" t="s">
        <v>110</v>
      </c>
    </row>
    <row r="20" spans="1:13" ht="14.25" thickBot="1" x14ac:dyDescent="0.2">
      <c r="K20" s="38" t="s">
        <v>107</v>
      </c>
      <c r="L20" s="39" t="s">
        <v>341</v>
      </c>
      <c r="M20" s="42" t="s">
        <v>99</v>
      </c>
    </row>
    <row r="21" spans="1:13" x14ac:dyDescent="0.15">
      <c r="K21" s="46" t="s">
        <v>108</v>
      </c>
      <c r="L21" s="47" t="s">
        <v>100</v>
      </c>
      <c r="M21" s="48" t="s">
        <v>101</v>
      </c>
    </row>
    <row r="22" spans="1:13" x14ac:dyDescent="0.15">
      <c r="K22" s="36" t="s">
        <v>108</v>
      </c>
      <c r="L22" s="37" t="s">
        <v>102</v>
      </c>
      <c r="M22" s="41" t="s">
        <v>103</v>
      </c>
    </row>
    <row r="23" spans="1:13" x14ac:dyDescent="0.15">
      <c r="K23" s="36" t="s">
        <v>109</v>
      </c>
      <c r="L23" s="37" t="s">
        <v>104</v>
      </c>
      <c r="M23" s="41" t="s">
        <v>101</v>
      </c>
    </row>
    <row r="24" spans="1:13" ht="14.25" thickBot="1" x14ac:dyDescent="0.2">
      <c r="K24" s="38" t="s">
        <v>109</v>
      </c>
      <c r="L24" s="39" t="s">
        <v>105</v>
      </c>
      <c r="M24" s="42" t="s">
        <v>103</v>
      </c>
    </row>
  </sheetData>
  <sheetProtection sheet="1" objects="1" scenarios="1"/>
  <mergeCells count="3">
    <mergeCell ref="A14:D14"/>
    <mergeCell ref="A2:D2"/>
    <mergeCell ref="F2:I2"/>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selection activeCell="E20" sqref="E20"/>
    </sheetView>
  </sheetViews>
  <sheetFormatPr defaultRowHeight="13.5" x14ac:dyDescent="0.15"/>
  <cols>
    <col min="1" max="1" width="18.375" bestFit="1" customWidth="1"/>
    <col min="2" max="2" width="9.875" bestFit="1" customWidth="1"/>
    <col min="3" max="3" width="11.875" bestFit="1" customWidth="1"/>
    <col min="4" max="4" width="18.375" bestFit="1" customWidth="1"/>
    <col min="5" max="5" width="29" bestFit="1" customWidth="1"/>
    <col min="6" max="6" width="13.75" bestFit="1" customWidth="1"/>
    <col min="7" max="7" width="26.625" bestFit="1" customWidth="1"/>
  </cols>
  <sheetData>
    <row r="1" spans="1:7" x14ac:dyDescent="0.15">
      <c r="A1" t="s">
        <v>132</v>
      </c>
      <c r="B1" t="s">
        <v>119</v>
      </c>
      <c r="C1" t="s">
        <v>131</v>
      </c>
      <c r="D1" t="s">
        <v>132</v>
      </c>
      <c r="E1" t="s">
        <v>133</v>
      </c>
      <c r="F1" t="s">
        <v>134</v>
      </c>
      <c r="G1" t="s">
        <v>135</v>
      </c>
    </row>
    <row r="2" spans="1:7" x14ac:dyDescent="0.15">
      <c r="A2" t="s">
        <v>136</v>
      </c>
      <c r="B2">
        <v>231003</v>
      </c>
      <c r="C2">
        <v>22</v>
      </c>
      <c r="D2" t="s">
        <v>136</v>
      </c>
      <c r="E2" t="s">
        <v>137</v>
      </c>
      <c r="F2" t="s">
        <v>136</v>
      </c>
      <c r="G2" t="s">
        <v>136</v>
      </c>
    </row>
    <row r="3" spans="1:7" x14ac:dyDescent="0.15">
      <c r="A3" t="s">
        <v>138</v>
      </c>
      <c r="B3">
        <v>231005</v>
      </c>
      <c r="C3">
        <v>22</v>
      </c>
      <c r="D3" t="s">
        <v>138</v>
      </c>
      <c r="E3" t="s">
        <v>139</v>
      </c>
      <c r="F3" t="s">
        <v>138</v>
      </c>
      <c r="G3" t="s">
        <v>140</v>
      </c>
    </row>
    <row r="4" spans="1:7" x14ac:dyDescent="0.15">
      <c r="A4" t="s">
        <v>141</v>
      </c>
      <c r="B4">
        <v>231008</v>
      </c>
      <c r="C4">
        <v>22</v>
      </c>
      <c r="D4" t="s">
        <v>141</v>
      </c>
      <c r="E4" t="s">
        <v>142</v>
      </c>
      <c r="F4" t="s">
        <v>141</v>
      </c>
      <c r="G4" t="s">
        <v>143</v>
      </c>
    </row>
    <row r="5" spans="1:7" x14ac:dyDescent="0.15">
      <c r="A5" t="s">
        <v>144</v>
      </c>
      <c r="B5">
        <v>231010</v>
      </c>
      <c r="C5">
        <v>22</v>
      </c>
      <c r="D5" t="s">
        <v>144</v>
      </c>
      <c r="E5" t="s">
        <v>145</v>
      </c>
      <c r="F5" t="s">
        <v>144</v>
      </c>
      <c r="G5" t="s">
        <v>144</v>
      </c>
    </row>
    <row r="6" spans="1:7" x14ac:dyDescent="0.15">
      <c r="A6" t="s">
        <v>146</v>
      </c>
      <c r="B6">
        <v>231011</v>
      </c>
      <c r="C6">
        <v>22</v>
      </c>
      <c r="D6" t="s">
        <v>146</v>
      </c>
      <c r="E6" t="s">
        <v>147</v>
      </c>
      <c r="F6" t="s">
        <v>146</v>
      </c>
      <c r="G6" t="s">
        <v>146</v>
      </c>
    </row>
    <row r="7" spans="1:7" x14ac:dyDescent="0.15">
      <c r="A7" t="s">
        <v>148</v>
      </c>
      <c r="B7">
        <v>231013</v>
      </c>
      <c r="C7">
        <v>22</v>
      </c>
      <c r="D7" t="s">
        <v>148</v>
      </c>
      <c r="E7" t="s">
        <v>149</v>
      </c>
      <c r="F7" t="s">
        <v>148</v>
      </c>
      <c r="G7" t="s">
        <v>148</v>
      </c>
    </row>
    <row r="8" spans="1:7" x14ac:dyDescent="0.15">
      <c r="A8" t="s">
        <v>150</v>
      </c>
      <c r="B8">
        <v>231014</v>
      </c>
      <c r="C8">
        <v>22</v>
      </c>
      <c r="D8" t="s">
        <v>150</v>
      </c>
      <c r="E8" t="s">
        <v>151</v>
      </c>
      <c r="F8" t="s">
        <v>150</v>
      </c>
      <c r="G8" t="s">
        <v>150</v>
      </c>
    </row>
    <row r="9" spans="1:7" x14ac:dyDescent="0.15">
      <c r="A9" t="s">
        <v>152</v>
      </c>
      <c r="B9">
        <v>231015</v>
      </c>
      <c r="C9">
        <v>22</v>
      </c>
      <c r="D9" t="s">
        <v>152</v>
      </c>
      <c r="E9" t="s">
        <v>153</v>
      </c>
      <c r="F9" t="s">
        <v>152</v>
      </c>
      <c r="G9" t="s">
        <v>154</v>
      </c>
    </row>
    <row r="10" spans="1:7" x14ac:dyDescent="0.15">
      <c r="A10" t="s">
        <v>155</v>
      </c>
      <c r="B10">
        <v>231016</v>
      </c>
      <c r="C10">
        <v>22</v>
      </c>
      <c r="D10" t="s">
        <v>155</v>
      </c>
      <c r="E10" t="s">
        <v>156</v>
      </c>
      <c r="F10" t="s">
        <v>155</v>
      </c>
      <c r="G10" t="s">
        <v>155</v>
      </c>
    </row>
    <row r="11" spans="1:7" x14ac:dyDescent="0.15">
      <c r="A11" t="s">
        <v>157</v>
      </c>
      <c r="B11">
        <v>231017</v>
      </c>
      <c r="C11">
        <v>22</v>
      </c>
      <c r="D11" t="s">
        <v>157</v>
      </c>
      <c r="E11" t="s">
        <v>158</v>
      </c>
      <c r="F11" t="s">
        <v>157</v>
      </c>
      <c r="G11" t="s">
        <v>157</v>
      </c>
    </row>
    <row r="12" spans="1:7" x14ac:dyDescent="0.15">
      <c r="A12" t="s">
        <v>159</v>
      </c>
      <c r="B12">
        <v>231018</v>
      </c>
      <c r="C12">
        <v>22</v>
      </c>
      <c r="D12" t="s">
        <v>159</v>
      </c>
      <c r="E12" t="s">
        <v>160</v>
      </c>
      <c r="F12" t="s">
        <v>159</v>
      </c>
      <c r="G12" t="s">
        <v>161</v>
      </c>
    </row>
    <row r="13" spans="1:7" x14ac:dyDescent="0.15">
      <c r="A13" t="s">
        <v>162</v>
      </c>
      <c r="B13">
        <v>231019</v>
      </c>
      <c r="C13">
        <v>22</v>
      </c>
      <c r="D13" t="s">
        <v>162</v>
      </c>
      <c r="E13" t="s">
        <v>163</v>
      </c>
      <c r="F13" t="s">
        <v>162</v>
      </c>
      <c r="G13" t="s">
        <v>164</v>
      </c>
    </row>
    <row r="14" spans="1:7" x14ac:dyDescent="0.15">
      <c r="A14" t="s">
        <v>165</v>
      </c>
      <c r="B14">
        <v>231020</v>
      </c>
      <c r="C14">
        <v>22</v>
      </c>
      <c r="D14" t="s">
        <v>165</v>
      </c>
      <c r="E14" t="s">
        <v>166</v>
      </c>
      <c r="F14" t="s">
        <v>165</v>
      </c>
      <c r="G14" t="s">
        <v>167</v>
      </c>
    </row>
    <row r="15" spans="1:7" x14ac:dyDescent="0.15">
      <c r="A15" t="s">
        <v>168</v>
      </c>
      <c r="B15">
        <v>231021</v>
      </c>
      <c r="C15">
        <v>22</v>
      </c>
      <c r="D15" t="s">
        <v>168</v>
      </c>
      <c r="E15" t="s">
        <v>169</v>
      </c>
      <c r="F15" t="s">
        <v>168</v>
      </c>
      <c r="G15" t="s">
        <v>170</v>
      </c>
    </row>
    <row r="16" spans="1:7" x14ac:dyDescent="0.15">
      <c r="A16" t="s">
        <v>171</v>
      </c>
      <c r="B16">
        <v>231025</v>
      </c>
      <c r="C16">
        <v>22</v>
      </c>
      <c r="D16" t="s">
        <v>171</v>
      </c>
      <c r="E16" t="s">
        <v>172</v>
      </c>
      <c r="F16" t="s">
        <v>171</v>
      </c>
      <c r="G16" t="s">
        <v>173</v>
      </c>
    </row>
    <row r="17" spans="1:7" x14ac:dyDescent="0.15">
      <c r="A17" t="s">
        <v>174</v>
      </c>
      <c r="B17">
        <v>231026</v>
      </c>
      <c r="C17">
        <v>22</v>
      </c>
      <c r="D17" t="s">
        <v>174</v>
      </c>
      <c r="E17" t="s">
        <v>175</v>
      </c>
      <c r="F17" t="s">
        <v>174</v>
      </c>
      <c r="G17" t="s">
        <v>174</v>
      </c>
    </row>
    <row r="18" spans="1:7" x14ac:dyDescent="0.15">
      <c r="A18" t="s">
        <v>176</v>
      </c>
      <c r="B18">
        <v>231027</v>
      </c>
      <c r="C18">
        <v>22</v>
      </c>
      <c r="D18" t="s">
        <v>176</v>
      </c>
      <c r="E18" t="s">
        <v>177</v>
      </c>
      <c r="F18" t="s">
        <v>176</v>
      </c>
      <c r="G18" t="s">
        <v>178</v>
      </c>
    </row>
    <row r="19" spans="1:7" x14ac:dyDescent="0.15">
      <c r="A19" t="s">
        <v>179</v>
      </c>
      <c r="B19">
        <v>231028</v>
      </c>
      <c r="C19">
        <v>22</v>
      </c>
      <c r="D19" t="s">
        <v>179</v>
      </c>
      <c r="E19" t="s">
        <v>180</v>
      </c>
      <c r="F19" t="s">
        <v>179</v>
      </c>
      <c r="G19" t="s">
        <v>179</v>
      </c>
    </row>
    <row r="20" spans="1:7" x14ac:dyDescent="0.15">
      <c r="A20" t="s">
        <v>181</v>
      </c>
      <c r="B20">
        <v>231032</v>
      </c>
      <c r="C20">
        <v>22</v>
      </c>
      <c r="D20" t="s">
        <v>181</v>
      </c>
      <c r="E20" t="s">
        <v>182</v>
      </c>
      <c r="F20" t="s">
        <v>181</v>
      </c>
      <c r="G20" t="s">
        <v>181</v>
      </c>
    </row>
    <row r="21" spans="1:7" x14ac:dyDescent="0.15">
      <c r="A21" t="s">
        <v>183</v>
      </c>
      <c r="B21">
        <v>232001</v>
      </c>
      <c r="C21">
        <v>22</v>
      </c>
      <c r="D21" t="s">
        <v>183</v>
      </c>
      <c r="E21" t="s">
        <v>184</v>
      </c>
      <c r="F21" t="s">
        <v>183</v>
      </c>
      <c r="G21" t="s">
        <v>183</v>
      </c>
    </row>
    <row r="22" spans="1:7" x14ac:dyDescent="0.15">
      <c r="A22" t="s">
        <v>185</v>
      </c>
      <c r="B22">
        <v>232002</v>
      </c>
      <c r="C22">
        <v>22</v>
      </c>
      <c r="D22" t="s">
        <v>185</v>
      </c>
      <c r="E22" t="s">
        <v>186</v>
      </c>
      <c r="F22" t="s">
        <v>185</v>
      </c>
      <c r="G22" t="s">
        <v>185</v>
      </c>
    </row>
    <row r="23" spans="1:7" x14ac:dyDescent="0.15">
      <c r="A23" t="s">
        <v>187</v>
      </c>
      <c r="B23">
        <v>232003</v>
      </c>
      <c r="C23">
        <v>22</v>
      </c>
      <c r="D23" t="s">
        <v>187</v>
      </c>
      <c r="E23" t="s">
        <v>188</v>
      </c>
      <c r="F23" t="s">
        <v>187</v>
      </c>
      <c r="G23" t="s">
        <v>189</v>
      </c>
    </row>
    <row r="24" spans="1:7" x14ac:dyDescent="0.15">
      <c r="A24" t="s">
        <v>190</v>
      </c>
      <c r="B24">
        <v>232004</v>
      </c>
      <c r="C24">
        <v>22</v>
      </c>
      <c r="D24" t="s">
        <v>190</v>
      </c>
      <c r="E24" t="s">
        <v>191</v>
      </c>
      <c r="F24" t="s">
        <v>190</v>
      </c>
      <c r="G24" t="s">
        <v>190</v>
      </c>
    </row>
    <row r="25" spans="1:7" x14ac:dyDescent="0.15">
      <c r="A25" t="s">
        <v>192</v>
      </c>
      <c r="B25">
        <v>232005</v>
      </c>
      <c r="C25">
        <v>22</v>
      </c>
      <c r="D25" t="s">
        <v>192</v>
      </c>
      <c r="E25" t="s">
        <v>193</v>
      </c>
      <c r="F25" t="s">
        <v>192</v>
      </c>
      <c r="G25" t="s">
        <v>192</v>
      </c>
    </row>
    <row r="26" spans="1:7" x14ac:dyDescent="0.15">
      <c r="A26" t="s">
        <v>194</v>
      </c>
      <c r="B26">
        <v>232006</v>
      </c>
      <c r="C26">
        <v>22</v>
      </c>
      <c r="D26" t="s">
        <v>194</v>
      </c>
      <c r="E26" t="s">
        <v>195</v>
      </c>
      <c r="F26" t="s">
        <v>194</v>
      </c>
      <c r="G26" t="s">
        <v>194</v>
      </c>
    </row>
    <row r="27" spans="1:7" x14ac:dyDescent="0.15">
      <c r="A27" t="s">
        <v>196</v>
      </c>
      <c r="B27">
        <v>232007</v>
      </c>
      <c r="C27">
        <v>22</v>
      </c>
      <c r="D27" t="s">
        <v>196</v>
      </c>
      <c r="E27" t="s">
        <v>197</v>
      </c>
      <c r="F27" t="s">
        <v>196</v>
      </c>
      <c r="G27" t="s">
        <v>196</v>
      </c>
    </row>
    <row r="28" spans="1:7" x14ac:dyDescent="0.15">
      <c r="A28" t="s">
        <v>198</v>
      </c>
      <c r="B28">
        <v>232008</v>
      </c>
      <c r="C28">
        <v>22</v>
      </c>
      <c r="D28" t="s">
        <v>198</v>
      </c>
      <c r="E28" t="s">
        <v>199</v>
      </c>
      <c r="F28" t="s">
        <v>198</v>
      </c>
      <c r="G28" t="s">
        <v>200</v>
      </c>
    </row>
    <row r="29" spans="1:7" x14ac:dyDescent="0.15">
      <c r="A29" t="s">
        <v>201</v>
      </c>
      <c r="B29">
        <v>234001</v>
      </c>
      <c r="C29">
        <v>22</v>
      </c>
      <c r="D29" t="s">
        <v>201</v>
      </c>
      <c r="E29" t="s">
        <v>202</v>
      </c>
      <c r="F29" t="s">
        <v>201</v>
      </c>
      <c r="G29" t="s">
        <v>203</v>
      </c>
    </row>
    <row r="30" spans="1:7" x14ac:dyDescent="0.15">
      <c r="A30" t="s">
        <v>204</v>
      </c>
      <c r="B30">
        <v>234002</v>
      </c>
      <c r="C30">
        <v>22</v>
      </c>
      <c r="D30" t="s">
        <v>204</v>
      </c>
      <c r="E30" t="s">
        <v>205</v>
      </c>
      <c r="F30" t="s">
        <v>204</v>
      </c>
      <c r="G30" t="s">
        <v>204</v>
      </c>
    </row>
    <row r="31" spans="1:7" x14ac:dyDescent="0.15">
      <c r="A31" t="s">
        <v>206</v>
      </c>
      <c r="B31">
        <v>234003</v>
      </c>
      <c r="C31">
        <v>22</v>
      </c>
      <c r="D31" t="s">
        <v>206</v>
      </c>
      <c r="E31" t="s">
        <v>207</v>
      </c>
      <c r="F31" t="s">
        <v>206</v>
      </c>
      <c r="G31" t="s">
        <v>208</v>
      </c>
    </row>
    <row r="32" spans="1:7" x14ac:dyDescent="0.15">
      <c r="A32" t="s">
        <v>209</v>
      </c>
      <c r="B32">
        <v>234004</v>
      </c>
      <c r="C32">
        <v>22</v>
      </c>
      <c r="D32" t="s">
        <v>209</v>
      </c>
      <c r="E32" t="s">
        <v>210</v>
      </c>
      <c r="F32" t="s">
        <v>209</v>
      </c>
      <c r="G32" t="s">
        <v>211</v>
      </c>
    </row>
    <row r="33" spans="1:7" x14ac:dyDescent="0.15">
      <c r="A33" t="s">
        <v>212</v>
      </c>
      <c r="B33">
        <v>234005</v>
      </c>
      <c r="C33">
        <v>22</v>
      </c>
      <c r="D33" t="s">
        <v>212</v>
      </c>
      <c r="E33" t="s">
        <v>213</v>
      </c>
      <c r="F33" t="s">
        <v>212</v>
      </c>
      <c r="G33" t="s">
        <v>212</v>
      </c>
    </row>
    <row r="34" spans="1:7" x14ac:dyDescent="0.15">
      <c r="A34" t="s">
        <v>214</v>
      </c>
      <c r="B34">
        <v>234006</v>
      </c>
      <c r="C34">
        <v>22</v>
      </c>
      <c r="D34" t="s">
        <v>214</v>
      </c>
      <c r="E34" t="s">
        <v>215</v>
      </c>
      <c r="F34" t="s">
        <v>214</v>
      </c>
      <c r="G34" t="s">
        <v>214</v>
      </c>
    </row>
    <row r="35" spans="1:7" x14ac:dyDescent="0.15">
      <c r="A35" t="s">
        <v>216</v>
      </c>
      <c r="B35">
        <v>234007</v>
      </c>
      <c r="C35">
        <v>22</v>
      </c>
      <c r="D35" t="s">
        <v>216</v>
      </c>
      <c r="E35" t="s">
        <v>217</v>
      </c>
      <c r="F35" t="s">
        <v>216</v>
      </c>
      <c r="G35" t="s">
        <v>218</v>
      </c>
    </row>
    <row r="36" spans="1:7" x14ac:dyDescent="0.15">
      <c r="A36" t="s">
        <v>219</v>
      </c>
      <c r="B36">
        <v>234008</v>
      </c>
      <c r="C36">
        <v>22</v>
      </c>
      <c r="D36" t="s">
        <v>219</v>
      </c>
      <c r="E36" t="s">
        <v>220</v>
      </c>
      <c r="F36" t="s">
        <v>219</v>
      </c>
      <c r="G36" t="s">
        <v>219</v>
      </c>
    </row>
    <row r="37" spans="1:7" x14ac:dyDescent="0.15">
      <c r="A37" t="s">
        <v>221</v>
      </c>
      <c r="B37">
        <v>234009</v>
      </c>
      <c r="C37">
        <v>22</v>
      </c>
      <c r="D37" t="s">
        <v>221</v>
      </c>
      <c r="E37" t="s">
        <v>222</v>
      </c>
      <c r="F37" t="s">
        <v>221</v>
      </c>
      <c r="G37" t="s">
        <v>221</v>
      </c>
    </row>
    <row r="38" spans="1:7" x14ac:dyDescent="0.15">
      <c r="A38" t="s">
        <v>223</v>
      </c>
      <c r="B38">
        <v>234010</v>
      </c>
      <c r="C38">
        <v>22</v>
      </c>
      <c r="D38" t="s">
        <v>223</v>
      </c>
      <c r="E38" t="s">
        <v>224</v>
      </c>
      <c r="F38" t="s">
        <v>223</v>
      </c>
      <c r="G38" t="s">
        <v>223</v>
      </c>
    </row>
    <row r="39" spans="1:7" x14ac:dyDescent="0.15">
      <c r="A39" t="s">
        <v>225</v>
      </c>
      <c r="B39">
        <v>234011</v>
      </c>
      <c r="C39">
        <v>22</v>
      </c>
      <c r="D39" t="s">
        <v>225</v>
      </c>
      <c r="E39" t="s">
        <v>226</v>
      </c>
      <c r="F39" t="s">
        <v>225</v>
      </c>
      <c r="G39" t="s">
        <v>225</v>
      </c>
    </row>
    <row r="40" spans="1:7" x14ac:dyDescent="0.15">
      <c r="A40" t="s">
        <v>289</v>
      </c>
      <c r="B40">
        <v>234013</v>
      </c>
      <c r="C40">
        <v>22</v>
      </c>
      <c r="D40" t="s">
        <v>289</v>
      </c>
      <c r="E40" t="s">
        <v>290</v>
      </c>
      <c r="F40" t="s">
        <v>289</v>
      </c>
      <c r="G40" t="s">
        <v>289</v>
      </c>
    </row>
    <row r="41" spans="1:7" x14ac:dyDescent="0.15">
      <c r="A41" t="s">
        <v>227</v>
      </c>
      <c r="B41">
        <v>234014</v>
      </c>
      <c r="C41">
        <v>22</v>
      </c>
      <c r="D41" t="s">
        <v>227</v>
      </c>
      <c r="E41" t="s">
        <v>228</v>
      </c>
      <c r="F41" t="s">
        <v>227</v>
      </c>
      <c r="G41" t="s">
        <v>227</v>
      </c>
    </row>
    <row r="42" spans="1:7" x14ac:dyDescent="0.15">
      <c r="A42" t="s">
        <v>229</v>
      </c>
      <c r="B42">
        <v>234015</v>
      </c>
      <c r="C42">
        <v>22</v>
      </c>
      <c r="D42" t="s">
        <v>229</v>
      </c>
      <c r="E42" t="s">
        <v>230</v>
      </c>
      <c r="F42" t="s">
        <v>229</v>
      </c>
      <c r="G42" t="s">
        <v>231</v>
      </c>
    </row>
    <row r="43" spans="1:7" x14ac:dyDescent="0.15">
      <c r="A43" t="s">
        <v>232</v>
      </c>
      <c r="B43">
        <v>234016</v>
      </c>
      <c r="C43">
        <v>22</v>
      </c>
      <c r="D43" t="s">
        <v>232</v>
      </c>
      <c r="E43" t="s">
        <v>233</v>
      </c>
      <c r="F43" t="s">
        <v>232</v>
      </c>
      <c r="G43" t="s">
        <v>232</v>
      </c>
    </row>
    <row r="44" spans="1:7" x14ac:dyDescent="0.15">
      <c r="A44" t="s">
        <v>234</v>
      </c>
      <c r="B44">
        <v>234017</v>
      </c>
      <c r="C44">
        <v>22</v>
      </c>
      <c r="D44" t="s">
        <v>234</v>
      </c>
      <c r="E44" t="s">
        <v>235</v>
      </c>
      <c r="F44" t="s">
        <v>234</v>
      </c>
      <c r="G44" t="s">
        <v>234</v>
      </c>
    </row>
    <row r="45" spans="1:7" x14ac:dyDescent="0.15">
      <c r="A45" t="s">
        <v>236</v>
      </c>
      <c r="B45">
        <v>234019</v>
      </c>
      <c r="C45">
        <v>22</v>
      </c>
      <c r="D45" t="s">
        <v>236</v>
      </c>
      <c r="E45" t="s">
        <v>237</v>
      </c>
      <c r="F45" t="s">
        <v>236</v>
      </c>
      <c r="G45" t="s">
        <v>236</v>
      </c>
    </row>
    <row r="46" spans="1:7" x14ac:dyDescent="0.15">
      <c r="A46" t="s">
        <v>238</v>
      </c>
      <c r="B46">
        <v>234020</v>
      </c>
      <c r="C46">
        <v>22</v>
      </c>
      <c r="D46" t="s">
        <v>238</v>
      </c>
      <c r="E46" t="s">
        <v>239</v>
      </c>
      <c r="F46" t="s">
        <v>238</v>
      </c>
      <c r="G46" t="s">
        <v>240</v>
      </c>
    </row>
    <row r="47" spans="1:7" x14ac:dyDescent="0.15">
      <c r="A47" t="s">
        <v>241</v>
      </c>
      <c r="B47">
        <v>234021</v>
      </c>
      <c r="C47">
        <v>22</v>
      </c>
      <c r="D47" t="s">
        <v>241</v>
      </c>
      <c r="E47" t="s">
        <v>242</v>
      </c>
      <c r="F47" t="s">
        <v>241</v>
      </c>
      <c r="G47" t="s">
        <v>241</v>
      </c>
    </row>
    <row r="48" spans="1:7" x14ac:dyDescent="0.15">
      <c r="A48" t="s">
        <v>243</v>
      </c>
      <c r="B48">
        <v>234022</v>
      </c>
      <c r="C48">
        <v>22</v>
      </c>
      <c r="D48" t="s">
        <v>243</v>
      </c>
      <c r="E48" t="s">
        <v>244</v>
      </c>
      <c r="F48" t="s">
        <v>243</v>
      </c>
      <c r="G48" t="s">
        <v>243</v>
      </c>
    </row>
    <row r="49" spans="1:7" x14ac:dyDescent="0.15">
      <c r="A49" t="s">
        <v>245</v>
      </c>
      <c r="B49">
        <v>234024</v>
      </c>
      <c r="C49">
        <v>22</v>
      </c>
      <c r="D49" t="s">
        <v>245</v>
      </c>
      <c r="E49" t="s">
        <v>246</v>
      </c>
      <c r="F49" t="s">
        <v>245</v>
      </c>
      <c r="G49" t="s">
        <v>245</v>
      </c>
    </row>
    <row r="50" spans="1:7" x14ac:dyDescent="0.15">
      <c r="A50" t="s">
        <v>247</v>
      </c>
      <c r="B50">
        <v>234025</v>
      </c>
      <c r="C50">
        <v>22</v>
      </c>
      <c r="D50" t="s">
        <v>247</v>
      </c>
      <c r="E50" t="s">
        <v>248</v>
      </c>
      <c r="F50" t="s">
        <v>247</v>
      </c>
      <c r="G50" t="s">
        <v>249</v>
      </c>
    </row>
    <row r="51" spans="1:7" x14ac:dyDescent="0.15">
      <c r="A51" t="s">
        <v>250</v>
      </c>
      <c r="B51">
        <v>234026</v>
      </c>
      <c r="C51">
        <v>22</v>
      </c>
      <c r="D51" t="s">
        <v>250</v>
      </c>
      <c r="E51" t="s">
        <v>251</v>
      </c>
      <c r="F51" t="s">
        <v>250</v>
      </c>
      <c r="G51" t="s">
        <v>250</v>
      </c>
    </row>
    <row r="52" spans="1:7" x14ac:dyDescent="0.15">
      <c r="A52" t="s">
        <v>252</v>
      </c>
      <c r="B52">
        <v>234027</v>
      </c>
      <c r="C52">
        <v>22</v>
      </c>
      <c r="D52" t="s">
        <v>252</v>
      </c>
      <c r="E52" t="s">
        <v>253</v>
      </c>
      <c r="F52" t="s">
        <v>252</v>
      </c>
      <c r="G52" t="s">
        <v>254</v>
      </c>
    </row>
    <row r="53" spans="1:7" x14ac:dyDescent="0.15">
      <c r="A53" t="s">
        <v>255</v>
      </c>
      <c r="B53">
        <v>234028</v>
      </c>
      <c r="C53">
        <v>22</v>
      </c>
      <c r="D53" t="s">
        <v>255</v>
      </c>
      <c r="E53" t="s">
        <v>256</v>
      </c>
      <c r="F53" t="s">
        <v>255</v>
      </c>
      <c r="G53" t="s">
        <v>257</v>
      </c>
    </row>
    <row r="54" spans="1:7" x14ac:dyDescent="0.15">
      <c r="A54" t="s">
        <v>258</v>
      </c>
      <c r="B54">
        <v>233001</v>
      </c>
      <c r="C54">
        <v>22</v>
      </c>
      <c r="D54" t="s">
        <v>258</v>
      </c>
      <c r="E54" t="s">
        <v>259</v>
      </c>
      <c r="F54" t="s">
        <v>258</v>
      </c>
      <c r="G54" t="s">
        <v>258</v>
      </c>
    </row>
    <row r="55" spans="1:7" x14ac:dyDescent="0.15">
      <c r="A55" t="s">
        <v>260</v>
      </c>
      <c r="B55">
        <v>233002</v>
      </c>
      <c r="C55">
        <v>22</v>
      </c>
      <c r="D55" t="s">
        <v>260</v>
      </c>
      <c r="E55" t="s">
        <v>261</v>
      </c>
      <c r="F55" t="s">
        <v>262</v>
      </c>
      <c r="G55" t="s">
        <v>263</v>
      </c>
    </row>
    <row r="56" spans="1:7" x14ac:dyDescent="0.15">
      <c r="A56" t="s">
        <v>264</v>
      </c>
      <c r="B56">
        <v>233003</v>
      </c>
      <c r="C56">
        <v>22</v>
      </c>
      <c r="D56" t="s">
        <v>264</v>
      </c>
      <c r="E56" t="s">
        <v>265</v>
      </c>
      <c r="F56" t="s">
        <v>264</v>
      </c>
      <c r="G56" t="s">
        <v>264</v>
      </c>
    </row>
    <row r="57" spans="1:7" x14ac:dyDescent="0.15">
      <c r="A57" t="s">
        <v>266</v>
      </c>
      <c r="B57">
        <v>233004</v>
      </c>
      <c r="C57">
        <v>22</v>
      </c>
      <c r="D57" t="s">
        <v>266</v>
      </c>
      <c r="E57" t="s">
        <v>267</v>
      </c>
      <c r="F57" t="s">
        <v>268</v>
      </c>
      <c r="G57" t="s">
        <v>266</v>
      </c>
    </row>
    <row r="58" spans="1:7" x14ac:dyDescent="0.15">
      <c r="A58" t="s">
        <v>269</v>
      </c>
      <c r="B58">
        <v>233007</v>
      </c>
      <c r="C58">
        <v>22</v>
      </c>
      <c r="D58" t="s">
        <v>269</v>
      </c>
      <c r="E58" t="s">
        <v>270</v>
      </c>
      <c r="F58" t="s">
        <v>269</v>
      </c>
      <c r="G58" t="s">
        <v>269</v>
      </c>
    </row>
  </sheetData>
  <sheetProtection sheet="1" objects="1" scenarios="1"/>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5"/>
  <sheetViews>
    <sheetView workbookViewId="0">
      <selection activeCell="E30" sqref="E30"/>
    </sheetView>
  </sheetViews>
  <sheetFormatPr defaultRowHeight="13.5" x14ac:dyDescent="0.15"/>
  <cols>
    <col min="1" max="1" width="11.625" bestFit="1" customWidth="1"/>
    <col min="2" max="3" width="11" bestFit="1" customWidth="1"/>
    <col min="4" max="4" width="8.5" bestFit="1" customWidth="1"/>
    <col min="5" max="5" width="9.5" bestFit="1" customWidth="1"/>
    <col min="6" max="6" width="10.25" bestFit="1" customWidth="1"/>
    <col min="7" max="7" width="12.5" bestFit="1" customWidth="1"/>
    <col min="8" max="8" width="13" bestFit="1" customWidth="1"/>
    <col min="9" max="12" width="5.25" bestFit="1" customWidth="1"/>
    <col min="13" max="13" width="13" bestFit="1" customWidth="1"/>
    <col min="14" max="14" width="9.875" bestFit="1" customWidth="1"/>
    <col min="15" max="15" width="20.375" bestFit="1" customWidth="1"/>
    <col min="16" max="16" width="19.375" bestFit="1" customWidth="1"/>
    <col min="17" max="17" width="26.25" bestFit="1" customWidth="1"/>
    <col min="18" max="18" width="18.875" bestFit="1" customWidth="1"/>
    <col min="19" max="19" width="20.375" bestFit="1" customWidth="1"/>
    <col min="20" max="20" width="19.375" bestFit="1" customWidth="1"/>
    <col min="21" max="21" width="26.25" bestFit="1" customWidth="1"/>
    <col min="22" max="22" width="18.875" bestFit="1" customWidth="1"/>
    <col min="23" max="23" width="20.375" bestFit="1" customWidth="1"/>
    <col min="24" max="24" width="19.375" bestFit="1" customWidth="1"/>
    <col min="25" max="25" width="26.25" bestFit="1" customWidth="1"/>
    <col min="26" max="26" width="18.875" bestFit="1" customWidth="1"/>
    <col min="27" max="27" width="20.375" bestFit="1" customWidth="1"/>
    <col min="28" max="28" width="19.375" bestFit="1" customWidth="1"/>
    <col min="29" max="29" width="26.25" bestFit="1" customWidth="1"/>
    <col min="30" max="30" width="18.875" bestFit="1" customWidth="1"/>
    <col min="31" max="31" width="20.375" bestFit="1" customWidth="1"/>
    <col min="32" max="32" width="19.375" bestFit="1" customWidth="1"/>
    <col min="33" max="33" width="26.25" bestFit="1" customWidth="1"/>
    <col min="34" max="34" width="18.875" bestFit="1" customWidth="1"/>
  </cols>
  <sheetData>
    <row r="1" spans="1:34" x14ac:dyDescent="0.15">
      <c r="A1" t="s">
        <v>0</v>
      </c>
      <c r="B1" t="s">
        <v>1</v>
      </c>
      <c r="C1" t="s">
        <v>2</v>
      </c>
      <c r="D1" t="s">
        <v>3</v>
      </c>
      <c r="E1" t="s">
        <v>4</v>
      </c>
      <c r="F1" t="s">
        <v>5</v>
      </c>
      <c r="G1" t="s">
        <v>6</v>
      </c>
      <c r="H1" t="s">
        <v>7</v>
      </c>
      <c r="I1" t="s">
        <v>8</v>
      </c>
      <c r="J1" t="s">
        <v>9</v>
      </c>
      <c r="K1" t="s">
        <v>10</v>
      </c>
      <c r="L1" t="s">
        <v>11</v>
      </c>
      <c r="M1" t="s">
        <v>12</v>
      </c>
      <c r="N1" s="1" t="s">
        <v>13</v>
      </c>
      <c r="O1" s="1" t="s">
        <v>14</v>
      </c>
      <c r="P1" s="1" t="s">
        <v>15</v>
      </c>
      <c r="Q1" s="1" t="s">
        <v>16</v>
      </c>
      <c r="R1" s="1" t="s">
        <v>17</v>
      </c>
      <c r="S1" s="1" t="s">
        <v>18</v>
      </c>
      <c r="T1" t="s">
        <v>19</v>
      </c>
      <c r="U1" t="s">
        <v>20</v>
      </c>
      <c r="V1" t="s">
        <v>21</v>
      </c>
      <c r="W1" t="s">
        <v>22</v>
      </c>
      <c r="X1" t="s">
        <v>23</v>
      </c>
      <c r="Y1" t="s">
        <v>24</v>
      </c>
      <c r="Z1" t="s">
        <v>25</v>
      </c>
      <c r="AA1" t="s">
        <v>26</v>
      </c>
      <c r="AB1" t="s">
        <v>27</v>
      </c>
      <c r="AC1" t="s">
        <v>28</v>
      </c>
      <c r="AD1" t="s">
        <v>29</v>
      </c>
      <c r="AE1" t="s">
        <v>30</v>
      </c>
      <c r="AF1" t="s">
        <v>31</v>
      </c>
      <c r="AG1" t="s">
        <v>32</v>
      </c>
      <c r="AH1" t="s">
        <v>33</v>
      </c>
    </row>
    <row r="2" spans="1:34" x14ac:dyDescent="0.15">
      <c r="A2" t="str">
        <f>IF('②　一覧'!V12="","",'②　一覧'!V12)</f>
        <v/>
      </c>
      <c r="B2" t="str">
        <f>IF('②　一覧'!W12="","",'②　一覧'!W12)</f>
        <v/>
      </c>
      <c r="D2" t="str">
        <f>IF('②　一覧'!Y12="","",'②　一覧'!Y12)</f>
        <v/>
      </c>
      <c r="E2" t="str">
        <f>IF('②　一覧'!Z12="","",'②　一覧'!Z12)</f>
        <v/>
      </c>
      <c r="F2" t="str">
        <f>IF('②　一覧'!AA12="","",'②　一覧'!AA12)</f>
        <v/>
      </c>
      <c r="G2" t="str">
        <f>IF('②　一覧'!AC12="","",'②　一覧'!AC12)</f>
        <v/>
      </c>
      <c r="H2" t="str">
        <f>IF('②　一覧'!AD12="","",'②　一覧'!AD12)</f>
        <v/>
      </c>
      <c r="I2" t="str">
        <f>IF('②　一覧'!AE12="","",'②　一覧'!AE12)</f>
        <v/>
      </c>
      <c r="J2" t="str">
        <f>IF('②　一覧'!AF12="","",'②　一覧'!AF12)</f>
        <v/>
      </c>
      <c r="K2" t="str">
        <f>IF('②　一覧'!AG12="","",'②　一覧'!AG12)</f>
        <v/>
      </c>
      <c r="L2" t="str">
        <f>IF('②　一覧'!AH12="","",'②　一覧'!AH12)</f>
        <v/>
      </c>
      <c r="M2" t="str">
        <f>IF(A2="","","愛　知")</f>
        <v/>
      </c>
      <c r="N2" t="str">
        <f>IF(A2="","","22")</f>
        <v/>
      </c>
      <c r="O2" t="str">
        <f>IF('②　一覧'!AK12="","",'②　一覧'!AK12)</f>
        <v/>
      </c>
      <c r="P2" t="str">
        <f>IF('②　一覧'!AL12="","",'②　一覧'!AL12)</f>
        <v/>
      </c>
      <c r="Q2" t="str">
        <f>IF('②　一覧'!AM12="","",'②　一覧'!AM12)</f>
        <v/>
      </c>
      <c r="R2" t="str">
        <f>IF('②　一覧'!AN12="","",'②　一覧'!AN12)</f>
        <v/>
      </c>
      <c r="S2" t="str">
        <f>IF('②　一覧'!AO12="","",'②　一覧'!AO12)</f>
        <v/>
      </c>
      <c r="T2" t="str">
        <f>IF('②　一覧'!AP12="","",'②　一覧'!AP12)</f>
        <v/>
      </c>
      <c r="U2" t="str">
        <f>IF('②　一覧'!AQ12="","",'②　一覧'!AQ12)</f>
        <v/>
      </c>
      <c r="V2" t="str">
        <f>IF('②　一覧'!AR12="","",'②　一覧'!AR12)</f>
        <v/>
      </c>
    </row>
    <row r="3" spans="1:34" x14ac:dyDescent="0.15">
      <c r="A3" t="str">
        <f>IF('②　一覧'!V13="","",'②　一覧'!V13)</f>
        <v/>
      </c>
      <c r="B3" t="str">
        <f>IF('②　一覧'!W13="","",'②　一覧'!W13)</f>
        <v/>
      </c>
      <c r="D3" t="str">
        <f>IF('②　一覧'!Y13="","",'②　一覧'!Y13)</f>
        <v/>
      </c>
      <c r="E3" t="str">
        <f>IF('②　一覧'!Z13="","",'②　一覧'!Z13)</f>
        <v/>
      </c>
      <c r="F3" t="str">
        <f>IF('②　一覧'!AA13="","",'②　一覧'!AA13)</f>
        <v/>
      </c>
      <c r="G3" t="str">
        <f>IF('②　一覧'!AC13="","",'②　一覧'!AC13)</f>
        <v/>
      </c>
      <c r="H3" t="str">
        <f>IF('②　一覧'!AD13="","",'②　一覧'!AD13)</f>
        <v/>
      </c>
      <c r="I3" t="str">
        <f>IF('②　一覧'!AE13="","",'②　一覧'!AE13)</f>
        <v/>
      </c>
      <c r="J3" t="str">
        <f>IF('②　一覧'!AF13="","",'②　一覧'!AF13)</f>
        <v/>
      </c>
      <c r="K3" t="str">
        <f>IF('②　一覧'!AG13="","",'②　一覧'!AG13)</f>
        <v/>
      </c>
      <c r="L3" t="str">
        <f>IF('②　一覧'!AH13="","",'②　一覧'!AH13)</f>
        <v/>
      </c>
      <c r="M3" t="str">
        <f t="shared" ref="M3:M66" si="0">IF(A3="","","愛　知")</f>
        <v/>
      </c>
      <c r="N3" t="str">
        <f t="shared" ref="N3:N66" si="1">IF(A3="","","22")</f>
        <v/>
      </c>
      <c r="O3" t="str">
        <f>IF('②　一覧'!AK13="","",'②　一覧'!AK13)</f>
        <v/>
      </c>
      <c r="P3" t="str">
        <f>IF('②　一覧'!AL13="","",'②　一覧'!AL13)</f>
        <v/>
      </c>
      <c r="Q3" t="str">
        <f>IF('②　一覧'!AM13="","",'②　一覧'!AM13)</f>
        <v/>
      </c>
      <c r="R3" t="str">
        <f>IF('②　一覧'!AN13="","",'②　一覧'!AN13)</f>
        <v/>
      </c>
      <c r="S3" t="str">
        <f>IF('②　一覧'!AO13="","",'②　一覧'!AO13)</f>
        <v/>
      </c>
      <c r="T3" t="str">
        <f>IF('②　一覧'!AP13="","",'②　一覧'!AP13)</f>
        <v/>
      </c>
      <c r="U3" t="str">
        <f>IF('②　一覧'!AQ13="","",'②　一覧'!AQ13)</f>
        <v/>
      </c>
      <c r="V3" t="str">
        <f>IF('②　一覧'!AR13="","",'②　一覧'!AR13)</f>
        <v/>
      </c>
    </row>
    <row r="4" spans="1:34" x14ac:dyDescent="0.15">
      <c r="A4" t="str">
        <f>IF('②　一覧'!V14="","",'②　一覧'!V14)</f>
        <v/>
      </c>
      <c r="B4" t="str">
        <f>IF('②　一覧'!W14="","",'②　一覧'!W14)</f>
        <v/>
      </c>
      <c r="D4" t="str">
        <f>IF('②　一覧'!Y14="","",'②　一覧'!Y14)</f>
        <v/>
      </c>
      <c r="E4" t="str">
        <f>IF('②　一覧'!Z14="","",'②　一覧'!Z14)</f>
        <v/>
      </c>
      <c r="F4" t="str">
        <f>IF('②　一覧'!AA14="","",'②　一覧'!AA14)</f>
        <v/>
      </c>
      <c r="G4" t="str">
        <f>IF('②　一覧'!AC14="","",'②　一覧'!AC14)</f>
        <v/>
      </c>
      <c r="H4" t="str">
        <f>IF('②　一覧'!AD14="","",'②　一覧'!AD14)</f>
        <v/>
      </c>
      <c r="I4" t="str">
        <f>IF('②　一覧'!AE14="","",'②　一覧'!AE14)</f>
        <v/>
      </c>
      <c r="J4" t="str">
        <f>IF('②　一覧'!AF14="","",'②　一覧'!AF14)</f>
        <v/>
      </c>
      <c r="K4" t="str">
        <f>IF('②　一覧'!AG14="","",'②　一覧'!AG14)</f>
        <v/>
      </c>
      <c r="L4" t="str">
        <f>IF('②　一覧'!AH14="","",'②　一覧'!AH14)</f>
        <v/>
      </c>
      <c r="M4" t="str">
        <f t="shared" si="0"/>
        <v/>
      </c>
      <c r="N4" t="str">
        <f t="shared" si="1"/>
        <v/>
      </c>
      <c r="O4" t="str">
        <f>IF('②　一覧'!AK14="","",'②　一覧'!AK14)</f>
        <v/>
      </c>
      <c r="P4" t="str">
        <f>IF('②　一覧'!AL14="","",'②　一覧'!AL14)</f>
        <v/>
      </c>
      <c r="Q4" t="str">
        <f>IF('②　一覧'!AM14="","",'②　一覧'!AM14)</f>
        <v/>
      </c>
      <c r="R4" t="str">
        <f>IF('②　一覧'!AN14="","",'②　一覧'!AN14)</f>
        <v/>
      </c>
      <c r="S4" t="str">
        <f>IF('②　一覧'!AO14="","",'②　一覧'!AO14)</f>
        <v/>
      </c>
      <c r="T4" t="str">
        <f>IF('②　一覧'!AP14="","",'②　一覧'!AP14)</f>
        <v/>
      </c>
      <c r="U4" t="str">
        <f>IF('②　一覧'!AQ14="","",'②　一覧'!AQ14)</f>
        <v/>
      </c>
      <c r="V4" t="str">
        <f>IF('②　一覧'!AR14="","",'②　一覧'!AR14)</f>
        <v/>
      </c>
    </row>
    <row r="5" spans="1:34" x14ac:dyDescent="0.15">
      <c r="A5" t="str">
        <f>IF('②　一覧'!V15="","",'②　一覧'!V15)</f>
        <v/>
      </c>
      <c r="B5" t="str">
        <f>IF('②　一覧'!W15="","",'②　一覧'!W15)</f>
        <v/>
      </c>
      <c r="D5" t="str">
        <f>IF('②　一覧'!Y15="","",'②　一覧'!Y15)</f>
        <v/>
      </c>
      <c r="E5" t="str">
        <f>IF('②　一覧'!Z15="","",'②　一覧'!Z15)</f>
        <v/>
      </c>
      <c r="F5" t="str">
        <f>IF('②　一覧'!AA15="","",'②　一覧'!AA15)</f>
        <v/>
      </c>
      <c r="G5" t="str">
        <f>IF('②　一覧'!AC15="","",'②　一覧'!AC15)</f>
        <v/>
      </c>
      <c r="H5" t="str">
        <f>IF('②　一覧'!AD15="","",'②　一覧'!AD15)</f>
        <v/>
      </c>
      <c r="I5" t="str">
        <f>IF('②　一覧'!AE15="","",'②　一覧'!AE15)</f>
        <v/>
      </c>
      <c r="J5" t="str">
        <f>IF('②　一覧'!AF15="","",'②　一覧'!AF15)</f>
        <v/>
      </c>
      <c r="K5" t="str">
        <f>IF('②　一覧'!AG15="","",'②　一覧'!AG15)</f>
        <v/>
      </c>
      <c r="L5" t="str">
        <f>IF('②　一覧'!AH15="","",'②　一覧'!AH15)</f>
        <v/>
      </c>
      <c r="M5" t="str">
        <f t="shared" si="0"/>
        <v/>
      </c>
      <c r="N5" t="str">
        <f t="shared" si="1"/>
        <v/>
      </c>
      <c r="O5" t="str">
        <f>IF('②　一覧'!AK15="","",'②　一覧'!AK15)</f>
        <v/>
      </c>
      <c r="P5" t="str">
        <f>IF('②　一覧'!AL15="","",'②　一覧'!AL15)</f>
        <v/>
      </c>
      <c r="Q5" t="str">
        <f>IF('②　一覧'!AM15="","",'②　一覧'!AM15)</f>
        <v/>
      </c>
      <c r="R5" t="str">
        <f>IF('②　一覧'!AN15="","",'②　一覧'!AN15)</f>
        <v/>
      </c>
      <c r="S5" t="str">
        <f>IF('②　一覧'!AO15="","",'②　一覧'!AO15)</f>
        <v/>
      </c>
      <c r="T5" t="str">
        <f>IF('②　一覧'!AP15="","",'②　一覧'!AP15)</f>
        <v/>
      </c>
      <c r="U5" t="str">
        <f>IF('②　一覧'!AQ15="","",'②　一覧'!AQ15)</f>
        <v/>
      </c>
      <c r="V5" t="str">
        <f>IF('②　一覧'!AR15="","",'②　一覧'!AR15)</f>
        <v/>
      </c>
    </row>
    <row r="6" spans="1:34" x14ac:dyDescent="0.15">
      <c r="A6" t="str">
        <f>IF('②　一覧'!V16="","",'②　一覧'!V16)</f>
        <v/>
      </c>
      <c r="B6" t="str">
        <f>IF('②　一覧'!W16="","",'②　一覧'!W16)</f>
        <v/>
      </c>
      <c r="D6" t="str">
        <f>IF('②　一覧'!Y16="","",'②　一覧'!Y16)</f>
        <v/>
      </c>
      <c r="E6" t="str">
        <f>IF('②　一覧'!Z16="","",'②　一覧'!Z16)</f>
        <v/>
      </c>
      <c r="F6" t="str">
        <f>IF('②　一覧'!AA16="","",'②　一覧'!AA16)</f>
        <v/>
      </c>
      <c r="G6" t="str">
        <f>IF('②　一覧'!AC16="","",'②　一覧'!AC16)</f>
        <v/>
      </c>
      <c r="H6" t="str">
        <f>IF('②　一覧'!AD16="","",'②　一覧'!AD16)</f>
        <v/>
      </c>
      <c r="I6" t="str">
        <f>IF('②　一覧'!AE16="","",'②　一覧'!AE16)</f>
        <v/>
      </c>
      <c r="J6" t="str">
        <f>IF('②　一覧'!AF16="","",'②　一覧'!AF16)</f>
        <v/>
      </c>
      <c r="K6" t="str">
        <f>IF('②　一覧'!AG16="","",'②　一覧'!AG16)</f>
        <v/>
      </c>
      <c r="L6" t="str">
        <f>IF('②　一覧'!AH16="","",'②　一覧'!AH16)</f>
        <v/>
      </c>
      <c r="M6" t="str">
        <f t="shared" si="0"/>
        <v/>
      </c>
      <c r="N6" t="str">
        <f t="shared" si="1"/>
        <v/>
      </c>
      <c r="O6" t="str">
        <f>IF('②　一覧'!AK16="","",'②　一覧'!AK16)</f>
        <v/>
      </c>
      <c r="P6" t="str">
        <f>IF('②　一覧'!AL16="","",'②　一覧'!AL16)</f>
        <v/>
      </c>
      <c r="Q6" t="str">
        <f>IF('②　一覧'!AM16="","",'②　一覧'!AM16)</f>
        <v/>
      </c>
      <c r="R6" t="str">
        <f>IF('②　一覧'!AN16="","",'②　一覧'!AN16)</f>
        <v/>
      </c>
      <c r="S6" t="str">
        <f>IF('②　一覧'!AO16="","",'②　一覧'!AO16)</f>
        <v/>
      </c>
      <c r="T6" t="str">
        <f>IF('②　一覧'!AP16="","",'②　一覧'!AP16)</f>
        <v/>
      </c>
      <c r="U6" t="str">
        <f>IF('②　一覧'!AQ16="","",'②　一覧'!AQ16)</f>
        <v/>
      </c>
      <c r="V6" t="str">
        <f>IF('②　一覧'!AR16="","",'②　一覧'!AR16)</f>
        <v/>
      </c>
    </row>
    <row r="7" spans="1:34" x14ac:dyDescent="0.15">
      <c r="A7" t="str">
        <f>IF('②　一覧'!V17="","",'②　一覧'!V17)</f>
        <v/>
      </c>
      <c r="B7" t="str">
        <f>IF('②　一覧'!W17="","",'②　一覧'!W17)</f>
        <v/>
      </c>
      <c r="D7" t="str">
        <f>IF('②　一覧'!Y17="","",'②　一覧'!Y17)</f>
        <v/>
      </c>
      <c r="E7" t="str">
        <f>IF('②　一覧'!Z17="","",'②　一覧'!Z17)</f>
        <v/>
      </c>
      <c r="F7" t="str">
        <f>IF('②　一覧'!AA17="","",'②　一覧'!AA17)</f>
        <v/>
      </c>
      <c r="G7" t="str">
        <f>IF('②　一覧'!AC17="","",'②　一覧'!AC17)</f>
        <v/>
      </c>
      <c r="H7" t="str">
        <f>IF('②　一覧'!AD17="","",'②　一覧'!AD17)</f>
        <v/>
      </c>
      <c r="I7" t="str">
        <f>IF('②　一覧'!AE17="","",'②　一覧'!AE17)</f>
        <v/>
      </c>
      <c r="J7" t="str">
        <f>IF('②　一覧'!AF17="","",'②　一覧'!AF17)</f>
        <v/>
      </c>
      <c r="K7" t="str">
        <f>IF('②　一覧'!AG17="","",'②　一覧'!AG17)</f>
        <v/>
      </c>
      <c r="L7" t="str">
        <f>IF('②　一覧'!AH17="","",'②　一覧'!AH17)</f>
        <v/>
      </c>
      <c r="M7" t="str">
        <f t="shared" si="0"/>
        <v/>
      </c>
      <c r="N7" t="str">
        <f t="shared" si="1"/>
        <v/>
      </c>
      <c r="O7" t="str">
        <f>IF('②　一覧'!AK17="","",'②　一覧'!AK17)</f>
        <v/>
      </c>
      <c r="P7" t="str">
        <f>IF('②　一覧'!AL17="","",'②　一覧'!AL17)</f>
        <v/>
      </c>
      <c r="Q7" t="str">
        <f>IF('②　一覧'!AM17="","",'②　一覧'!AM17)</f>
        <v/>
      </c>
      <c r="R7" t="str">
        <f>IF('②　一覧'!AN17="","",'②　一覧'!AN17)</f>
        <v/>
      </c>
      <c r="S7" t="str">
        <f>IF('②　一覧'!AO17="","",'②　一覧'!AO17)</f>
        <v/>
      </c>
      <c r="T7" t="str">
        <f>IF('②　一覧'!AP17="","",'②　一覧'!AP17)</f>
        <v/>
      </c>
      <c r="U7" t="str">
        <f>IF('②　一覧'!AQ17="","",'②　一覧'!AQ17)</f>
        <v/>
      </c>
      <c r="V7" t="str">
        <f>IF('②　一覧'!AR17="","",'②　一覧'!AR17)</f>
        <v/>
      </c>
    </row>
    <row r="8" spans="1:34" x14ac:dyDescent="0.15">
      <c r="A8" t="str">
        <f>IF('②　一覧'!V18="","",'②　一覧'!V18)</f>
        <v/>
      </c>
      <c r="B8" t="str">
        <f>IF('②　一覧'!W18="","",'②　一覧'!W18)</f>
        <v/>
      </c>
      <c r="D8" t="str">
        <f>IF('②　一覧'!Y18="","",'②　一覧'!Y18)</f>
        <v/>
      </c>
      <c r="E8" t="str">
        <f>IF('②　一覧'!Z18="","",'②　一覧'!Z18)</f>
        <v/>
      </c>
      <c r="F8" t="str">
        <f>IF('②　一覧'!AA18="","",'②　一覧'!AA18)</f>
        <v/>
      </c>
      <c r="G8" t="str">
        <f>IF('②　一覧'!AC18="","",'②　一覧'!AC18)</f>
        <v/>
      </c>
      <c r="H8" t="str">
        <f>IF('②　一覧'!AD18="","",'②　一覧'!AD18)</f>
        <v/>
      </c>
      <c r="I8" t="str">
        <f>IF('②　一覧'!AE18="","",'②　一覧'!AE18)</f>
        <v/>
      </c>
      <c r="J8" t="str">
        <f>IF('②　一覧'!AF18="","",'②　一覧'!AF18)</f>
        <v/>
      </c>
      <c r="K8" t="str">
        <f>IF('②　一覧'!AG18="","",'②　一覧'!AG18)</f>
        <v/>
      </c>
      <c r="L8" t="str">
        <f>IF('②　一覧'!AH18="","",'②　一覧'!AH18)</f>
        <v/>
      </c>
      <c r="M8" t="str">
        <f t="shared" si="0"/>
        <v/>
      </c>
      <c r="N8" t="str">
        <f t="shared" si="1"/>
        <v/>
      </c>
      <c r="O8" t="str">
        <f>IF('②　一覧'!AK18="","",'②　一覧'!AK18)</f>
        <v/>
      </c>
      <c r="P8" t="str">
        <f>IF('②　一覧'!AL18="","",'②　一覧'!AL18)</f>
        <v/>
      </c>
      <c r="Q8" t="str">
        <f>IF('②　一覧'!AM18="","",'②　一覧'!AM18)</f>
        <v/>
      </c>
      <c r="R8" t="str">
        <f>IF('②　一覧'!AN18="","",'②　一覧'!AN18)</f>
        <v/>
      </c>
      <c r="S8" t="str">
        <f>IF('②　一覧'!AO18="","",'②　一覧'!AO18)</f>
        <v/>
      </c>
      <c r="T8" t="str">
        <f>IF('②　一覧'!AP18="","",'②　一覧'!AP18)</f>
        <v/>
      </c>
      <c r="U8" t="str">
        <f>IF('②　一覧'!AQ18="","",'②　一覧'!AQ18)</f>
        <v/>
      </c>
      <c r="V8" t="str">
        <f>IF('②　一覧'!AR18="","",'②　一覧'!AR18)</f>
        <v/>
      </c>
    </row>
    <row r="9" spans="1:34" x14ac:dyDescent="0.15">
      <c r="A9" t="str">
        <f>IF('②　一覧'!V19="","",'②　一覧'!V19)</f>
        <v/>
      </c>
      <c r="B9" t="str">
        <f>IF('②　一覧'!W19="","",'②　一覧'!W19)</f>
        <v/>
      </c>
      <c r="D9" t="str">
        <f>IF('②　一覧'!Y19="","",'②　一覧'!Y19)</f>
        <v/>
      </c>
      <c r="E9" t="str">
        <f>IF('②　一覧'!Z19="","",'②　一覧'!Z19)</f>
        <v/>
      </c>
      <c r="F9" t="str">
        <f>IF('②　一覧'!AA19="","",'②　一覧'!AA19)</f>
        <v/>
      </c>
      <c r="G9" t="str">
        <f>IF('②　一覧'!AC19="","",'②　一覧'!AC19)</f>
        <v/>
      </c>
      <c r="H9" t="str">
        <f>IF('②　一覧'!AD19="","",'②　一覧'!AD19)</f>
        <v/>
      </c>
      <c r="I9" t="str">
        <f>IF('②　一覧'!AE19="","",'②　一覧'!AE19)</f>
        <v/>
      </c>
      <c r="J9" t="str">
        <f>IF('②　一覧'!AF19="","",'②　一覧'!AF19)</f>
        <v/>
      </c>
      <c r="K9" t="str">
        <f>IF('②　一覧'!AG19="","",'②　一覧'!AG19)</f>
        <v/>
      </c>
      <c r="L9" t="str">
        <f>IF('②　一覧'!AH19="","",'②　一覧'!AH19)</f>
        <v/>
      </c>
      <c r="M9" t="str">
        <f t="shared" si="0"/>
        <v/>
      </c>
      <c r="N9" t="str">
        <f t="shared" si="1"/>
        <v/>
      </c>
      <c r="O9" t="str">
        <f>IF('②　一覧'!AK19="","",'②　一覧'!AK19)</f>
        <v/>
      </c>
      <c r="P9" t="str">
        <f>IF('②　一覧'!AL19="","",'②　一覧'!AL19)</f>
        <v/>
      </c>
      <c r="Q9" t="str">
        <f>IF('②　一覧'!AM19="","",'②　一覧'!AM19)</f>
        <v/>
      </c>
      <c r="R9" t="str">
        <f>IF('②　一覧'!AN19="","",'②　一覧'!AN19)</f>
        <v/>
      </c>
      <c r="S9" t="str">
        <f>IF('②　一覧'!AO19="","",'②　一覧'!AO19)</f>
        <v/>
      </c>
      <c r="T9" t="str">
        <f>IF('②　一覧'!AP19="","",'②　一覧'!AP19)</f>
        <v/>
      </c>
      <c r="U9" t="str">
        <f>IF('②　一覧'!AQ19="","",'②　一覧'!AQ19)</f>
        <v/>
      </c>
      <c r="V9" t="str">
        <f>IF('②　一覧'!AR19="","",'②　一覧'!AR19)</f>
        <v/>
      </c>
    </row>
    <row r="10" spans="1:34" x14ac:dyDescent="0.15">
      <c r="A10" t="str">
        <f>IF('②　一覧'!V20="","",'②　一覧'!V20)</f>
        <v/>
      </c>
      <c r="B10" t="str">
        <f>IF('②　一覧'!W20="","",'②　一覧'!W20)</f>
        <v/>
      </c>
      <c r="D10" t="str">
        <f>IF('②　一覧'!Y20="","",'②　一覧'!Y20)</f>
        <v/>
      </c>
      <c r="E10" t="str">
        <f>IF('②　一覧'!Z20="","",'②　一覧'!Z20)</f>
        <v/>
      </c>
      <c r="F10" t="str">
        <f>IF('②　一覧'!AA20="","",'②　一覧'!AA20)</f>
        <v/>
      </c>
      <c r="G10" t="str">
        <f>IF('②　一覧'!AC20="","",'②　一覧'!AC20)</f>
        <v/>
      </c>
      <c r="H10" t="str">
        <f>IF('②　一覧'!AD20="","",'②　一覧'!AD20)</f>
        <v/>
      </c>
      <c r="I10" t="str">
        <f>IF('②　一覧'!AE20="","",'②　一覧'!AE20)</f>
        <v/>
      </c>
      <c r="J10" t="str">
        <f>IF('②　一覧'!AF20="","",'②　一覧'!AF20)</f>
        <v/>
      </c>
      <c r="K10" t="str">
        <f>IF('②　一覧'!AG20="","",'②　一覧'!AG20)</f>
        <v/>
      </c>
      <c r="L10" t="str">
        <f>IF('②　一覧'!AH20="","",'②　一覧'!AH20)</f>
        <v/>
      </c>
      <c r="M10" t="str">
        <f t="shared" si="0"/>
        <v/>
      </c>
      <c r="N10" t="str">
        <f t="shared" si="1"/>
        <v/>
      </c>
      <c r="O10" t="str">
        <f>IF('②　一覧'!AK20="","",'②　一覧'!AK20)</f>
        <v/>
      </c>
      <c r="P10" t="str">
        <f>IF('②　一覧'!AL20="","",'②　一覧'!AL20)</f>
        <v/>
      </c>
      <c r="Q10" t="str">
        <f>IF('②　一覧'!AM20="","",'②　一覧'!AM20)</f>
        <v/>
      </c>
      <c r="R10" t="str">
        <f>IF('②　一覧'!AN20="","",'②　一覧'!AN20)</f>
        <v/>
      </c>
      <c r="S10" t="str">
        <f>IF('②　一覧'!AO20="","",'②　一覧'!AO20)</f>
        <v/>
      </c>
      <c r="T10" t="str">
        <f>IF('②　一覧'!AP20="","",'②　一覧'!AP20)</f>
        <v/>
      </c>
      <c r="U10" t="str">
        <f>IF('②　一覧'!AQ20="","",'②　一覧'!AQ20)</f>
        <v/>
      </c>
      <c r="V10" t="str">
        <f>IF('②　一覧'!AR20="","",'②　一覧'!AR20)</f>
        <v/>
      </c>
    </row>
    <row r="11" spans="1:34" x14ac:dyDescent="0.15">
      <c r="A11" t="str">
        <f>IF('②　一覧'!V21="","",'②　一覧'!V21)</f>
        <v/>
      </c>
      <c r="B11" t="str">
        <f>IF('②　一覧'!W21="","",'②　一覧'!W21)</f>
        <v/>
      </c>
      <c r="D11" t="str">
        <f>IF('②　一覧'!Y21="","",'②　一覧'!Y21)</f>
        <v/>
      </c>
      <c r="E11" t="str">
        <f>IF('②　一覧'!Z21="","",'②　一覧'!Z21)</f>
        <v/>
      </c>
      <c r="F11" t="str">
        <f>IF('②　一覧'!AA21="","",'②　一覧'!AA21)</f>
        <v/>
      </c>
      <c r="G11" t="str">
        <f>IF('②　一覧'!AC21="","",'②　一覧'!AC21)</f>
        <v/>
      </c>
      <c r="H11" t="str">
        <f>IF('②　一覧'!AD21="","",'②　一覧'!AD21)</f>
        <v/>
      </c>
      <c r="I11" t="str">
        <f>IF('②　一覧'!AE21="","",'②　一覧'!AE21)</f>
        <v/>
      </c>
      <c r="J11" t="str">
        <f>IF('②　一覧'!AF21="","",'②　一覧'!AF21)</f>
        <v/>
      </c>
      <c r="K11" t="str">
        <f>IF('②　一覧'!AG21="","",'②　一覧'!AG21)</f>
        <v/>
      </c>
      <c r="L11" t="str">
        <f>IF('②　一覧'!AH21="","",'②　一覧'!AH21)</f>
        <v/>
      </c>
      <c r="M11" t="str">
        <f t="shared" si="0"/>
        <v/>
      </c>
      <c r="N11" t="str">
        <f t="shared" si="1"/>
        <v/>
      </c>
      <c r="O11" t="str">
        <f>IF('②　一覧'!AK21="","",'②　一覧'!AK21)</f>
        <v/>
      </c>
      <c r="P11" t="str">
        <f>IF('②　一覧'!AL21="","",'②　一覧'!AL21)</f>
        <v/>
      </c>
      <c r="Q11" t="str">
        <f>IF('②　一覧'!AM21="","",'②　一覧'!AM21)</f>
        <v/>
      </c>
      <c r="R11" t="str">
        <f>IF('②　一覧'!AN21="","",'②　一覧'!AN21)</f>
        <v/>
      </c>
      <c r="S11" t="str">
        <f>IF('②　一覧'!AO21="","",'②　一覧'!AO21)</f>
        <v/>
      </c>
      <c r="T11" t="str">
        <f>IF('②　一覧'!AP21="","",'②　一覧'!AP21)</f>
        <v/>
      </c>
      <c r="U11" t="str">
        <f>IF('②　一覧'!AQ21="","",'②　一覧'!AQ21)</f>
        <v/>
      </c>
      <c r="V11" t="str">
        <f>IF('②　一覧'!AR21="","",'②　一覧'!AR21)</f>
        <v/>
      </c>
    </row>
    <row r="12" spans="1:34" x14ac:dyDescent="0.15">
      <c r="A12" t="str">
        <f>IF('②　一覧'!V22="","",'②　一覧'!V22)</f>
        <v/>
      </c>
      <c r="B12" t="str">
        <f>IF('②　一覧'!W22="","",'②　一覧'!W22)</f>
        <v/>
      </c>
      <c r="D12" t="str">
        <f>IF('②　一覧'!Y22="","",'②　一覧'!Y22)</f>
        <v/>
      </c>
      <c r="E12" t="str">
        <f>IF('②　一覧'!Z22="","",'②　一覧'!Z22)</f>
        <v/>
      </c>
      <c r="F12" t="str">
        <f>IF('②　一覧'!AA22="","",'②　一覧'!AA22)</f>
        <v/>
      </c>
      <c r="G12" t="str">
        <f>IF('②　一覧'!AC22="","",'②　一覧'!AC22)</f>
        <v/>
      </c>
      <c r="H12" t="str">
        <f>IF('②　一覧'!AD22="","",'②　一覧'!AD22)</f>
        <v/>
      </c>
      <c r="I12" t="str">
        <f>IF('②　一覧'!AE22="","",'②　一覧'!AE22)</f>
        <v/>
      </c>
      <c r="J12" t="str">
        <f>IF('②　一覧'!AF22="","",'②　一覧'!AF22)</f>
        <v/>
      </c>
      <c r="K12" t="str">
        <f>IF('②　一覧'!AG22="","",'②　一覧'!AG22)</f>
        <v/>
      </c>
      <c r="L12" t="str">
        <f>IF('②　一覧'!AH22="","",'②　一覧'!AH22)</f>
        <v/>
      </c>
      <c r="M12" t="str">
        <f t="shared" si="0"/>
        <v/>
      </c>
      <c r="N12" t="str">
        <f t="shared" si="1"/>
        <v/>
      </c>
      <c r="O12" t="str">
        <f>IF('②　一覧'!AK22="","",'②　一覧'!AK22)</f>
        <v/>
      </c>
      <c r="P12" t="str">
        <f>IF('②　一覧'!AL22="","",'②　一覧'!AL22)</f>
        <v/>
      </c>
      <c r="Q12" t="str">
        <f>IF('②　一覧'!AM22="","",'②　一覧'!AM22)</f>
        <v/>
      </c>
      <c r="R12" t="str">
        <f>IF('②　一覧'!AN22="","",'②　一覧'!AN22)</f>
        <v/>
      </c>
      <c r="S12" t="str">
        <f>IF('②　一覧'!AO22="","",'②　一覧'!AO22)</f>
        <v/>
      </c>
      <c r="T12" t="str">
        <f>IF('②　一覧'!AP22="","",'②　一覧'!AP22)</f>
        <v/>
      </c>
      <c r="U12" t="str">
        <f>IF('②　一覧'!AQ22="","",'②　一覧'!AQ22)</f>
        <v/>
      </c>
      <c r="V12" t="str">
        <f>IF('②　一覧'!AR22="","",'②　一覧'!AR22)</f>
        <v/>
      </c>
    </row>
    <row r="13" spans="1:34" x14ac:dyDescent="0.15">
      <c r="A13" t="str">
        <f>IF('②　一覧'!V23="","",'②　一覧'!V23)</f>
        <v/>
      </c>
      <c r="B13" t="str">
        <f>IF('②　一覧'!W23="","",'②　一覧'!W23)</f>
        <v/>
      </c>
      <c r="D13" t="str">
        <f>IF('②　一覧'!Y23="","",'②　一覧'!Y23)</f>
        <v/>
      </c>
      <c r="E13" t="str">
        <f>IF('②　一覧'!Z23="","",'②　一覧'!Z23)</f>
        <v/>
      </c>
      <c r="F13" t="str">
        <f>IF('②　一覧'!AA23="","",'②　一覧'!AA23)</f>
        <v/>
      </c>
      <c r="G13" t="str">
        <f>IF('②　一覧'!AC23="","",'②　一覧'!AC23)</f>
        <v/>
      </c>
      <c r="H13" t="str">
        <f>IF('②　一覧'!AD23="","",'②　一覧'!AD23)</f>
        <v/>
      </c>
      <c r="I13" t="str">
        <f>IF('②　一覧'!AE23="","",'②　一覧'!AE23)</f>
        <v/>
      </c>
      <c r="J13" t="str">
        <f>IF('②　一覧'!AF23="","",'②　一覧'!AF23)</f>
        <v/>
      </c>
      <c r="K13" t="str">
        <f>IF('②　一覧'!AG23="","",'②　一覧'!AG23)</f>
        <v/>
      </c>
      <c r="L13" t="str">
        <f>IF('②　一覧'!AH23="","",'②　一覧'!AH23)</f>
        <v/>
      </c>
      <c r="M13" t="str">
        <f t="shared" si="0"/>
        <v/>
      </c>
      <c r="N13" t="str">
        <f t="shared" si="1"/>
        <v/>
      </c>
      <c r="O13" t="str">
        <f>IF('②　一覧'!AK23="","",'②　一覧'!AK23)</f>
        <v/>
      </c>
      <c r="P13" t="str">
        <f>IF('②　一覧'!AL23="","",'②　一覧'!AL23)</f>
        <v/>
      </c>
      <c r="Q13" t="str">
        <f>IF('②　一覧'!AM23="","",'②　一覧'!AM23)</f>
        <v/>
      </c>
      <c r="R13" t="str">
        <f>IF('②　一覧'!AN23="","",'②　一覧'!AN23)</f>
        <v/>
      </c>
      <c r="S13" t="str">
        <f>IF('②　一覧'!AO23="","",'②　一覧'!AO23)</f>
        <v/>
      </c>
      <c r="T13" t="str">
        <f>IF('②　一覧'!AP23="","",'②　一覧'!AP23)</f>
        <v/>
      </c>
      <c r="U13" t="str">
        <f>IF('②　一覧'!AQ23="","",'②　一覧'!AQ23)</f>
        <v/>
      </c>
      <c r="V13" t="str">
        <f>IF('②　一覧'!AR23="","",'②　一覧'!AR23)</f>
        <v/>
      </c>
    </row>
    <row r="14" spans="1:34" x14ac:dyDescent="0.15">
      <c r="A14" t="str">
        <f>IF('②　一覧'!V24="","",'②　一覧'!V24)</f>
        <v/>
      </c>
      <c r="B14" t="str">
        <f>IF('②　一覧'!W24="","",'②　一覧'!W24)</f>
        <v/>
      </c>
      <c r="D14" t="str">
        <f>IF('②　一覧'!Y24="","",'②　一覧'!Y24)</f>
        <v/>
      </c>
      <c r="E14" t="str">
        <f>IF('②　一覧'!Z24="","",'②　一覧'!Z24)</f>
        <v/>
      </c>
      <c r="F14" t="str">
        <f>IF('②　一覧'!AA24="","",'②　一覧'!AA24)</f>
        <v/>
      </c>
      <c r="G14" t="str">
        <f>IF('②　一覧'!AC24="","",'②　一覧'!AC24)</f>
        <v/>
      </c>
      <c r="H14" t="str">
        <f>IF('②　一覧'!AD24="","",'②　一覧'!AD24)</f>
        <v/>
      </c>
      <c r="I14" t="str">
        <f>IF('②　一覧'!AE24="","",'②　一覧'!AE24)</f>
        <v/>
      </c>
      <c r="J14" t="str">
        <f>IF('②　一覧'!AF24="","",'②　一覧'!AF24)</f>
        <v/>
      </c>
      <c r="K14" t="str">
        <f>IF('②　一覧'!AG24="","",'②　一覧'!AG24)</f>
        <v/>
      </c>
      <c r="L14" t="str">
        <f>IF('②　一覧'!AH24="","",'②　一覧'!AH24)</f>
        <v/>
      </c>
      <c r="M14" t="str">
        <f t="shared" si="0"/>
        <v/>
      </c>
      <c r="N14" t="str">
        <f t="shared" si="1"/>
        <v/>
      </c>
      <c r="O14" t="str">
        <f>IF('②　一覧'!AK24="","",'②　一覧'!AK24)</f>
        <v/>
      </c>
      <c r="P14" t="str">
        <f>IF('②　一覧'!AL24="","",'②　一覧'!AL24)</f>
        <v/>
      </c>
      <c r="Q14" t="str">
        <f>IF('②　一覧'!AM24="","",'②　一覧'!AM24)</f>
        <v/>
      </c>
      <c r="R14" t="str">
        <f>IF('②　一覧'!AN24="","",'②　一覧'!AN24)</f>
        <v/>
      </c>
      <c r="S14" t="str">
        <f>IF('②　一覧'!AO24="","",'②　一覧'!AO24)</f>
        <v/>
      </c>
      <c r="T14" t="str">
        <f>IF('②　一覧'!AP24="","",'②　一覧'!AP24)</f>
        <v/>
      </c>
      <c r="U14" t="str">
        <f>IF('②　一覧'!AQ24="","",'②　一覧'!AQ24)</f>
        <v/>
      </c>
      <c r="V14" t="str">
        <f>IF('②　一覧'!AR24="","",'②　一覧'!AR24)</f>
        <v/>
      </c>
    </row>
    <row r="15" spans="1:34" x14ac:dyDescent="0.15">
      <c r="A15" t="str">
        <f>IF('②　一覧'!V25="","",'②　一覧'!V25)</f>
        <v/>
      </c>
      <c r="B15" t="str">
        <f>IF('②　一覧'!W25="","",'②　一覧'!W25)</f>
        <v/>
      </c>
      <c r="D15" t="str">
        <f>IF('②　一覧'!Y25="","",'②　一覧'!Y25)</f>
        <v/>
      </c>
      <c r="E15" t="str">
        <f>IF('②　一覧'!Z25="","",'②　一覧'!Z25)</f>
        <v/>
      </c>
      <c r="F15" t="str">
        <f>IF('②　一覧'!AA25="","",'②　一覧'!AA25)</f>
        <v/>
      </c>
      <c r="G15" t="str">
        <f>IF('②　一覧'!AC25="","",'②　一覧'!AC25)</f>
        <v/>
      </c>
      <c r="H15" t="str">
        <f>IF('②　一覧'!AD25="","",'②　一覧'!AD25)</f>
        <v/>
      </c>
      <c r="I15" t="str">
        <f>IF('②　一覧'!AE25="","",'②　一覧'!AE25)</f>
        <v/>
      </c>
      <c r="J15" t="str">
        <f>IF('②　一覧'!AF25="","",'②　一覧'!AF25)</f>
        <v/>
      </c>
      <c r="K15" t="str">
        <f>IF('②　一覧'!AG25="","",'②　一覧'!AG25)</f>
        <v/>
      </c>
      <c r="L15" t="str">
        <f>IF('②　一覧'!AH25="","",'②　一覧'!AH25)</f>
        <v/>
      </c>
      <c r="M15" t="str">
        <f t="shared" si="0"/>
        <v/>
      </c>
      <c r="N15" t="str">
        <f t="shared" si="1"/>
        <v/>
      </c>
      <c r="O15" t="str">
        <f>IF('②　一覧'!AK25="","",'②　一覧'!AK25)</f>
        <v/>
      </c>
      <c r="P15" t="str">
        <f>IF('②　一覧'!AL25="","",'②　一覧'!AL25)</f>
        <v/>
      </c>
      <c r="Q15" t="str">
        <f>IF('②　一覧'!AM25="","",'②　一覧'!AM25)</f>
        <v/>
      </c>
      <c r="R15" t="str">
        <f>IF('②　一覧'!AN25="","",'②　一覧'!AN25)</f>
        <v/>
      </c>
      <c r="S15" t="str">
        <f>IF('②　一覧'!AO25="","",'②　一覧'!AO25)</f>
        <v/>
      </c>
      <c r="T15" t="str">
        <f>IF('②　一覧'!AP25="","",'②　一覧'!AP25)</f>
        <v/>
      </c>
      <c r="U15" t="str">
        <f>IF('②　一覧'!AQ25="","",'②　一覧'!AQ25)</f>
        <v/>
      </c>
      <c r="V15" t="str">
        <f>IF('②　一覧'!AR25="","",'②　一覧'!AR25)</f>
        <v/>
      </c>
    </row>
    <row r="16" spans="1:34" x14ac:dyDescent="0.15">
      <c r="A16" t="str">
        <f>IF('②　一覧'!V26="","",'②　一覧'!V26)</f>
        <v/>
      </c>
      <c r="B16" t="str">
        <f>IF('②　一覧'!W26="","",'②　一覧'!W26)</f>
        <v/>
      </c>
      <c r="D16" t="str">
        <f>IF('②　一覧'!Y26="","",'②　一覧'!Y26)</f>
        <v/>
      </c>
      <c r="E16" t="str">
        <f>IF('②　一覧'!Z26="","",'②　一覧'!Z26)</f>
        <v/>
      </c>
      <c r="F16" t="str">
        <f>IF('②　一覧'!AA26="","",'②　一覧'!AA26)</f>
        <v/>
      </c>
      <c r="G16" t="str">
        <f>IF('②　一覧'!AC26="","",'②　一覧'!AC26)</f>
        <v/>
      </c>
      <c r="H16" t="str">
        <f>IF('②　一覧'!AD26="","",'②　一覧'!AD26)</f>
        <v/>
      </c>
      <c r="I16" t="str">
        <f>IF('②　一覧'!AE26="","",'②　一覧'!AE26)</f>
        <v/>
      </c>
      <c r="J16" t="str">
        <f>IF('②　一覧'!AF26="","",'②　一覧'!AF26)</f>
        <v/>
      </c>
      <c r="K16" t="str">
        <f>IF('②　一覧'!AG26="","",'②　一覧'!AG26)</f>
        <v/>
      </c>
      <c r="L16" t="str">
        <f>IF('②　一覧'!AH26="","",'②　一覧'!AH26)</f>
        <v/>
      </c>
      <c r="M16" t="str">
        <f t="shared" si="0"/>
        <v/>
      </c>
      <c r="N16" t="str">
        <f t="shared" si="1"/>
        <v/>
      </c>
      <c r="O16" t="str">
        <f>IF('②　一覧'!AK26="","",'②　一覧'!AK26)</f>
        <v/>
      </c>
      <c r="P16" t="str">
        <f>IF('②　一覧'!AL26="","",'②　一覧'!AL26)</f>
        <v/>
      </c>
      <c r="Q16" t="str">
        <f>IF('②　一覧'!AM26="","",'②　一覧'!AM26)</f>
        <v/>
      </c>
      <c r="R16" t="str">
        <f>IF('②　一覧'!AN26="","",'②　一覧'!AN26)</f>
        <v/>
      </c>
      <c r="S16" t="str">
        <f>IF('②　一覧'!AO26="","",'②　一覧'!AO26)</f>
        <v/>
      </c>
      <c r="T16" t="str">
        <f>IF('②　一覧'!AP26="","",'②　一覧'!AP26)</f>
        <v/>
      </c>
      <c r="U16" t="str">
        <f>IF('②　一覧'!AQ26="","",'②　一覧'!AQ26)</f>
        <v/>
      </c>
      <c r="V16" t="str">
        <f>IF('②　一覧'!AR26="","",'②　一覧'!AR26)</f>
        <v/>
      </c>
    </row>
    <row r="17" spans="1:22" x14ac:dyDescent="0.15">
      <c r="A17" t="str">
        <f>IF('②　一覧'!V27="","",'②　一覧'!V27)</f>
        <v/>
      </c>
      <c r="B17" t="str">
        <f>IF('②　一覧'!W27="","",'②　一覧'!W27)</f>
        <v/>
      </c>
      <c r="D17" t="str">
        <f>IF('②　一覧'!Y27="","",'②　一覧'!Y27)</f>
        <v/>
      </c>
      <c r="E17" t="str">
        <f>IF('②　一覧'!Z27="","",'②　一覧'!Z27)</f>
        <v/>
      </c>
      <c r="F17" t="str">
        <f>IF('②　一覧'!AA27="","",'②　一覧'!AA27)</f>
        <v/>
      </c>
      <c r="G17" t="str">
        <f>IF('②　一覧'!AC27="","",'②　一覧'!AC27)</f>
        <v/>
      </c>
      <c r="H17" t="str">
        <f>IF('②　一覧'!AD27="","",'②　一覧'!AD27)</f>
        <v/>
      </c>
      <c r="I17" t="str">
        <f>IF('②　一覧'!AE27="","",'②　一覧'!AE27)</f>
        <v/>
      </c>
      <c r="J17" t="str">
        <f>IF('②　一覧'!AF27="","",'②　一覧'!AF27)</f>
        <v/>
      </c>
      <c r="K17" t="str">
        <f>IF('②　一覧'!AG27="","",'②　一覧'!AG27)</f>
        <v/>
      </c>
      <c r="L17" t="str">
        <f>IF('②　一覧'!AH27="","",'②　一覧'!AH27)</f>
        <v/>
      </c>
      <c r="M17" t="str">
        <f t="shared" si="0"/>
        <v/>
      </c>
      <c r="N17" t="str">
        <f t="shared" si="1"/>
        <v/>
      </c>
      <c r="O17" t="str">
        <f>IF('②　一覧'!AK27="","",'②　一覧'!AK27)</f>
        <v/>
      </c>
      <c r="P17" t="str">
        <f>IF('②　一覧'!AL27="","",'②　一覧'!AL27)</f>
        <v/>
      </c>
      <c r="Q17" t="str">
        <f>IF('②　一覧'!AM27="","",'②　一覧'!AM27)</f>
        <v/>
      </c>
      <c r="R17" t="str">
        <f>IF('②　一覧'!AN27="","",'②　一覧'!AN27)</f>
        <v/>
      </c>
      <c r="S17" t="str">
        <f>IF('②　一覧'!AO27="","",'②　一覧'!AO27)</f>
        <v/>
      </c>
      <c r="T17" t="str">
        <f>IF('②　一覧'!AP27="","",'②　一覧'!AP27)</f>
        <v/>
      </c>
      <c r="U17" t="str">
        <f>IF('②　一覧'!AQ27="","",'②　一覧'!AQ27)</f>
        <v/>
      </c>
      <c r="V17" t="str">
        <f>IF('②　一覧'!AR27="","",'②　一覧'!AR27)</f>
        <v/>
      </c>
    </row>
    <row r="18" spans="1:22" x14ac:dyDescent="0.15">
      <c r="A18" t="str">
        <f>IF('②　一覧'!V28="","",'②　一覧'!V28)</f>
        <v/>
      </c>
      <c r="B18" t="str">
        <f>IF('②　一覧'!W28="","",'②　一覧'!W28)</f>
        <v/>
      </c>
      <c r="D18" t="str">
        <f>IF('②　一覧'!Y28="","",'②　一覧'!Y28)</f>
        <v/>
      </c>
      <c r="E18" t="str">
        <f>IF('②　一覧'!Z28="","",'②　一覧'!Z28)</f>
        <v/>
      </c>
      <c r="F18" t="str">
        <f>IF('②　一覧'!AA28="","",'②　一覧'!AA28)</f>
        <v/>
      </c>
      <c r="G18" t="str">
        <f>IF('②　一覧'!AC28="","",'②　一覧'!AC28)</f>
        <v/>
      </c>
      <c r="H18" t="str">
        <f>IF('②　一覧'!AD28="","",'②　一覧'!AD28)</f>
        <v/>
      </c>
      <c r="I18" t="str">
        <f>IF('②　一覧'!AE28="","",'②　一覧'!AE28)</f>
        <v/>
      </c>
      <c r="J18" t="str">
        <f>IF('②　一覧'!AF28="","",'②　一覧'!AF28)</f>
        <v/>
      </c>
      <c r="K18" t="str">
        <f>IF('②　一覧'!AG28="","",'②　一覧'!AG28)</f>
        <v/>
      </c>
      <c r="L18" t="str">
        <f>IF('②　一覧'!AH28="","",'②　一覧'!AH28)</f>
        <v/>
      </c>
      <c r="M18" t="str">
        <f t="shared" si="0"/>
        <v/>
      </c>
      <c r="N18" t="str">
        <f t="shared" si="1"/>
        <v/>
      </c>
      <c r="O18" t="str">
        <f>IF('②　一覧'!AK28="","",'②　一覧'!AK28)</f>
        <v/>
      </c>
      <c r="P18" t="str">
        <f>IF('②　一覧'!AL28="","",'②　一覧'!AL28)</f>
        <v/>
      </c>
      <c r="Q18" t="str">
        <f>IF('②　一覧'!AM28="","",'②　一覧'!AM28)</f>
        <v/>
      </c>
      <c r="R18" t="str">
        <f>IF('②　一覧'!AN28="","",'②　一覧'!AN28)</f>
        <v/>
      </c>
      <c r="S18" t="str">
        <f>IF('②　一覧'!AO28="","",'②　一覧'!AO28)</f>
        <v/>
      </c>
      <c r="T18" t="str">
        <f>IF('②　一覧'!AP28="","",'②　一覧'!AP28)</f>
        <v/>
      </c>
      <c r="U18" t="str">
        <f>IF('②　一覧'!AQ28="","",'②　一覧'!AQ28)</f>
        <v/>
      </c>
      <c r="V18" t="str">
        <f>IF('②　一覧'!AR28="","",'②　一覧'!AR28)</f>
        <v/>
      </c>
    </row>
    <row r="19" spans="1:22" x14ac:dyDescent="0.15">
      <c r="A19" t="str">
        <f>IF('②　一覧'!V29="","",'②　一覧'!V29)</f>
        <v/>
      </c>
      <c r="B19" t="str">
        <f>IF('②　一覧'!W29="","",'②　一覧'!W29)</f>
        <v/>
      </c>
      <c r="D19" t="str">
        <f>IF('②　一覧'!Y29="","",'②　一覧'!Y29)</f>
        <v/>
      </c>
      <c r="E19" t="str">
        <f>IF('②　一覧'!Z29="","",'②　一覧'!Z29)</f>
        <v/>
      </c>
      <c r="F19" t="str">
        <f>IF('②　一覧'!AA29="","",'②　一覧'!AA29)</f>
        <v/>
      </c>
      <c r="G19" t="str">
        <f>IF('②　一覧'!AC29="","",'②　一覧'!AC29)</f>
        <v/>
      </c>
      <c r="H19" t="str">
        <f>IF('②　一覧'!AD29="","",'②　一覧'!AD29)</f>
        <v/>
      </c>
      <c r="I19" t="str">
        <f>IF('②　一覧'!AE29="","",'②　一覧'!AE29)</f>
        <v/>
      </c>
      <c r="J19" t="str">
        <f>IF('②　一覧'!AF29="","",'②　一覧'!AF29)</f>
        <v/>
      </c>
      <c r="K19" t="str">
        <f>IF('②　一覧'!AG29="","",'②　一覧'!AG29)</f>
        <v/>
      </c>
      <c r="L19" t="str">
        <f>IF('②　一覧'!AH29="","",'②　一覧'!AH29)</f>
        <v/>
      </c>
      <c r="M19" t="str">
        <f t="shared" si="0"/>
        <v/>
      </c>
      <c r="N19" t="str">
        <f t="shared" si="1"/>
        <v/>
      </c>
      <c r="O19" t="str">
        <f>IF('②　一覧'!AK29="","",'②　一覧'!AK29)</f>
        <v/>
      </c>
      <c r="P19" t="str">
        <f>IF('②　一覧'!AL29="","",'②　一覧'!AL29)</f>
        <v/>
      </c>
      <c r="Q19" t="str">
        <f>IF('②　一覧'!AM29="","",'②　一覧'!AM29)</f>
        <v/>
      </c>
      <c r="R19" t="str">
        <f>IF('②　一覧'!AN29="","",'②　一覧'!AN29)</f>
        <v/>
      </c>
      <c r="S19" t="str">
        <f>IF('②　一覧'!AO29="","",'②　一覧'!AO29)</f>
        <v/>
      </c>
      <c r="T19" t="str">
        <f>IF('②　一覧'!AP29="","",'②　一覧'!AP29)</f>
        <v/>
      </c>
      <c r="U19" t="str">
        <f>IF('②　一覧'!AQ29="","",'②　一覧'!AQ29)</f>
        <v/>
      </c>
      <c r="V19" t="str">
        <f>IF('②　一覧'!AR29="","",'②　一覧'!AR29)</f>
        <v/>
      </c>
    </row>
    <row r="20" spans="1:22" x14ac:dyDescent="0.15">
      <c r="A20" t="str">
        <f>IF('②　一覧'!V30="","",'②　一覧'!V30)</f>
        <v/>
      </c>
      <c r="B20" t="str">
        <f>IF('②　一覧'!W30="","",'②　一覧'!W30)</f>
        <v/>
      </c>
      <c r="D20" t="str">
        <f>IF('②　一覧'!Y30="","",'②　一覧'!Y30)</f>
        <v/>
      </c>
      <c r="E20" t="str">
        <f>IF('②　一覧'!Z30="","",'②　一覧'!Z30)</f>
        <v/>
      </c>
      <c r="F20" t="str">
        <f>IF('②　一覧'!AA30="","",'②　一覧'!AA30)</f>
        <v/>
      </c>
      <c r="G20" t="str">
        <f>IF('②　一覧'!AC30="","",'②　一覧'!AC30)</f>
        <v/>
      </c>
      <c r="H20" t="str">
        <f>IF('②　一覧'!AD30="","",'②　一覧'!AD30)</f>
        <v/>
      </c>
      <c r="I20" t="str">
        <f>IF('②　一覧'!AE30="","",'②　一覧'!AE30)</f>
        <v/>
      </c>
      <c r="J20" t="str">
        <f>IF('②　一覧'!AF30="","",'②　一覧'!AF30)</f>
        <v/>
      </c>
      <c r="K20" t="str">
        <f>IF('②　一覧'!AG30="","",'②　一覧'!AG30)</f>
        <v/>
      </c>
      <c r="L20" t="str">
        <f>IF('②　一覧'!AH30="","",'②　一覧'!AH30)</f>
        <v/>
      </c>
      <c r="M20" t="str">
        <f t="shared" si="0"/>
        <v/>
      </c>
      <c r="N20" t="str">
        <f t="shared" si="1"/>
        <v/>
      </c>
      <c r="O20" t="str">
        <f>IF('②　一覧'!AK30="","",'②　一覧'!AK30)</f>
        <v/>
      </c>
      <c r="P20" t="str">
        <f>IF('②　一覧'!AL30="","",'②　一覧'!AL30)</f>
        <v/>
      </c>
      <c r="Q20" t="str">
        <f>IF('②　一覧'!AM30="","",'②　一覧'!AM30)</f>
        <v/>
      </c>
      <c r="R20" t="str">
        <f>IF('②　一覧'!AN30="","",'②　一覧'!AN30)</f>
        <v/>
      </c>
      <c r="S20" t="str">
        <f>IF('②　一覧'!AO30="","",'②　一覧'!AO30)</f>
        <v/>
      </c>
      <c r="T20" t="str">
        <f>IF('②　一覧'!AP30="","",'②　一覧'!AP30)</f>
        <v/>
      </c>
      <c r="U20" t="str">
        <f>IF('②　一覧'!AQ30="","",'②　一覧'!AQ30)</f>
        <v/>
      </c>
      <c r="V20" t="str">
        <f>IF('②　一覧'!AR30="","",'②　一覧'!AR30)</f>
        <v/>
      </c>
    </row>
    <row r="21" spans="1:22" x14ac:dyDescent="0.15">
      <c r="A21" t="str">
        <f>IF('②　一覧'!V31="","",'②　一覧'!V31)</f>
        <v/>
      </c>
      <c r="B21" t="str">
        <f>IF('②　一覧'!W31="","",'②　一覧'!W31)</f>
        <v/>
      </c>
      <c r="D21" t="str">
        <f>IF('②　一覧'!Y31="","",'②　一覧'!Y31)</f>
        <v/>
      </c>
      <c r="E21" t="str">
        <f>IF('②　一覧'!Z31="","",'②　一覧'!Z31)</f>
        <v/>
      </c>
      <c r="F21" t="str">
        <f>IF('②　一覧'!AA31="","",'②　一覧'!AA31)</f>
        <v/>
      </c>
      <c r="G21" t="str">
        <f>IF('②　一覧'!AC31="","",'②　一覧'!AC31)</f>
        <v/>
      </c>
      <c r="H21" t="str">
        <f>IF('②　一覧'!AD31="","",'②　一覧'!AD31)</f>
        <v/>
      </c>
      <c r="I21" t="str">
        <f>IF('②　一覧'!AE31="","",'②　一覧'!AE31)</f>
        <v/>
      </c>
      <c r="J21" t="str">
        <f>IF('②　一覧'!AF31="","",'②　一覧'!AF31)</f>
        <v/>
      </c>
      <c r="K21" t="str">
        <f>IF('②　一覧'!AG31="","",'②　一覧'!AG31)</f>
        <v/>
      </c>
      <c r="L21" t="str">
        <f>IF('②　一覧'!AH31="","",'②　一覧'!AH31)</f>
        <v/>
      </c>
      <c r="M21" t="str">
        <f t="shared" si="0"/>
        <v/>
      </c>
      <c r="N21" t="str">
        <f t="shared" si="1"/>
        <v/>
      </c>
      <c r="O21" t="str">
        <f>IF('②　一覧'!AK31="","",'②　一覧'!AK31)</f>
        <v/>
      </c>
      <c r="P21" t="str">
        <f>IF('②　一覧'!AL31="","",'②　一覧'!AL31)</f>
        <v/>
      </c>
      <c r="Q21" t="str">
        <f>IF('②　一覧'!AM31="","",'②　一覧'!AM31)</f>
        <v/>
      </c>
      <c r="R21" t="str">
        <f>IF('②　一覧'!AN31="","",'②　一覧'!AN31)</f>
        <v/>
      </c>
      <c r="S21" t="str">
        <f>IF('②　一覧'!AO31="","",'②　一覧'!AO31)</f>
        <v/>
      </c>
      <c r="T21" t="str">
        <f>IF('②　一覧'!AP31="","",'②　一覧'!AP31)</f>
        <v/>
      </c>
      <c r="U21" t="str">
        <f>IF('②　一覧'!AQ31="","",'②　一覧'!AQ31)</f>
        <v/>
      </c>
      <c r="V21" t="str">
        <f>IF('②　一覧'!AR31="","",'②　一覧'!AR31)</f>
        <v/>
      </c>
    </row>
    <row r="22" spans="1:22" x14ac:dyDescent="0.15">
      <c r="A22" t="str">
        <f>IF('②　一覧'!V32="","",'②　一覧'!V32)</f>
        <v/>
      </c>
      <c r="B22" t="str">
        <f>IF('②　一覧'!W32="","",'②　一覧'!W32)</f>
        <v/>
      </c>
      <c r="D22" t="str">
        <f>IF('②　一覧'!Y32="","",'②　一覧'!Y32)</f>
        <v/>
      </c>
      <c r="E22" t="str">
        <f>IF('②　一覧'!Z32="","",'②　一覧'!Z32)</f>
        <v/>
      </c>
      <c r="F22" t="str">
        <f>IF('②　一覧'!AA32="","",'②　一覧'!AA32)</f>
        <v/>
      </c>
      <c r="G22" t="str">
        <f>IF('②　一覧'!AC32="","",'②　一覧'!AC32)</f>
        <v/>
      </c>
      <c r="H22" t="str">
        <f>IF('②　一覧'!AD32="","",'②　一覧'!AD32)</f>
        <v/>
      </c>
      <c r="I22" t="str">
        <f>IF('②　一覧'!AE32="","",'②　一覧'!AE32)</f>
        <v/>
      </c>
      <c r="J22" t="str">
        <f>IF('②　一覧'!AF32="","",'②　一覧'!AF32)</f>
        <v/>
      </c>
      <c r="K22" t="str">
        <f>IF('②　一覧'!AG32="","",'②　一覧'!AG32)</f>
        <v/>
      </c>
      <c r="L22" t="str">
        <f>IF('②　一覧'!AH32="","",'②　一覧'!AH32)</f>
        <v/>
      </c>
      <c r="M22" t="str">
        <f t="shared" si="0"/>
        <v/>
      </c>
      <c r="N22" t="str">
        <f t="shared" si="1"/>
        <v/>
      </c>
      <c r="O22" t="str">
        <f>IF('②　一覧'!AK32="","",'②　一覧'!AK32)</f>
        <v/>
      </c>
      <c r="P22" t="str">
        <f>IF('②　一覧'!AL32="","",'②　一覧'!AL32)</f>
        <v/>
      </c>
      <c r="Q22" t="str">
        <f>IF('②　一覧'!AM32="","",'②　一覧'!AM32)</f>
        <v/>
      </c>
      <c r="R22" t="str">
        <f>IF('②　一覧'!AN32="","",'②　一覧'!AN32)</f>
        <v/>
      </c>
      <c r="S22" t="str">
        <f>IF('②　一覧'!AO32="","",'②　一覧'!AO32)</f>
        <v/>
      </c>
      <c r="T22" t="str">
        <f>IF('②　一覧'!AP32="","",'②　一覧'!AP32)</f>
        <v/>
      </c>
      <c r="U22" t="str">
        <f>IF('②　一覧'!AQ32="","",'②　一覧'!AQ32)</f>
        <v/>
      </c>
      <c r="V22" t="str">
        <f>IF('②　一覧'!AR32="","",'②　一覧'!AR32)</f>
        <v/>
      </c>
    </row>
    <row r="23" spans="1:22" x14ac:dyDescent="0.15">
      <c r="A23" t="str">
        <f>IF('②　一覧'!V33="","",'②　一覧'!V33)</f>
        <v/>
      </c>
      <c r="B23" t="str">
        <f>IF('②　一覧'!W33="","",'②　一覧'!W33)</f>
        <v/>
      </c>
      <c r="D23" t="str">
        <f>IF('②　一覧'!Y33="","",'②　一覧'!Y33)</f>
        <v/>
      </c>
      <c r="E23" t="str">
        <f>IF('②　一覧'!Z33="","",'②　一覧'!Z33)</f>
        <v/>
      </c>
      <c r="F23" t="str">
        <f>IF('②　一覧'!AA33="","",'②　一覧'!AA33)</f>
        <v/>
      </c>
      <c r="G23" t="str">
        <f>IF('②　一覧'!AC33="","",'②　一覧'!AC33)</f>
        <v/>
      </c>
      <c r="H23" t="str">
        <f>IF('②　一覧'!AD33="","",'②　一覧'!AD33)</f>
        <v/>
      </c>
      <c r="I23" t="str">
        <f>IF('②　一覧'!AE33="","",'②　一覧'!AE33)</f>
        <v/>
      </c>
      <c r="J23" t="str">
        <f>IF('②　一覧'!AF33="","",'②　一覧'!AF33)</f>
        <v/>
      </c>
      <c r="K23" t="str">
        <f>IF('②　一覧'!AG33="","",'②　一覧'!AG33)</f>
        <v/>
      </c>
      <c r="L23" t="str">
        <f>IF('②　一覧'!AH33="","",'②　一覧'!AH33)</f>
        <v/>
      </c>
      <c r="M23" t="str">
        <f t="shared" si="0"/>
        <v/>
      </c>
      <c r="N23" t="str">
        <f t="shared" si="1"/>
        <v/>
      </c>
      <c r="O23" t="str">
        <f>IF('②　一覧'!AK33="","",'②　一覧'!AK33)</f>
        <v/>
      </c>
      <c r="P23" t="str">
        <f>IF('②　一覧'!AL33="","",'②　一覧'!AL33)</f>
        <v/>
      </c>
      <c r="Q23" t="str">
        <f>IF('②　一覧'!AM33="","",'②　一覧'!AM33)</f>
        <v/>
      </c>
      <c r="R23" t="str">
        <f>IF('②　一覧'!AN33="","",'②　一覧'!AN33)</f>
        <v/>
      </c>
      <c r="S23" t="str">
        <f>IF('②　一覧'!AO33="","",'②　一覧'!AO33)</f>
        <v/>
      </c>
      <c r="T23" t="str">
        <f>IF('②　一覧'!AP33="","",'②　一覧'!AP33)</f>
        <v/>
      </c>
      <c r="U23" t="str">
        <f>IF('②　一覧'!AQ33="","",'②　一覧'!AQ33)</f>
        <v/>
      </c>
      <c r="V23" t="str">
        <f>IF('②　一覧'!AR33="","",'②　一覧'!AR33)</f>
        <v/>
      </c>
    </row>
    <row r="24" spans="1:22" x14ac:dyDescent="0.15">
      <c r="A24" t="str">
        <f>IF('②　一覧'!V34="","",'②　一覧'!V34)</f>
        <v/>
      </c>
      <c r="B24" t="str">
        <f>IF('②　一覧'!W34="","",'②　一覧'!W34)</f>
        <v/>
      </c>
      <c r="D24" t="str">
        <f>IF('②　一覧'!Y34="","",'②　一覧'!Y34)</f>
        <v/>
      </c>
      <c r="E24" t="str">
        <f>IF('②　一覧'!Z34="","",'②　一覧'!Z34)</f>
        <v/>
      </c>
      <c r="F24" t="str">
        <f>IF('②　一覧'!AA34="","",'②　一覧'!AA34)</f>
        <v/>
      </c>
      <c r="G24" t="str">
        <f>IF('②　一覧'!AC34="","",'②　一覧'!AC34)</f>
        <v/>
      </c>
      <c r="H24" t="str">
        <f>IF('②　一覧'!AD34="","",'②　一覧'!AD34)</f>
        <v/>
      </c>
      <c r="I24" t="str">
        <f>IF('②　一覧'!AE34="","",'②　一覧'!AE34)</f>
        <v/>
      </c>
      <c r="J24" t="str">
        <f>IF('②　一覧'!AF34="","",'②　一覧'!AF34)</f>
        <v/>
      </c>
      <c r="K24" t="str">
        <f>IF('②　一覧'!AG34="","",'②　一覧'!AG34)</f>
        <v/>
      </c>
      <c r="L24" t="str">
        <f>IF('②　一覧'!AH34="","",'②　一覧'!AH34)</f>
        <v/>
      </c>
      <c r="M24" t="str">
        <f t="shared" si="0"/>
        <v/>
      </c>
      <c r="N24" t="str">
        <f t="shared" si="1"/>
        <v/>
      </c>
      <c r="O24" t="str">
        <f>IF('②　一覧'!AK34="","",'②　一覧'!AK34)</f>
        <v/>
      </c>
      <c r="P24" t="str">
        <f>IF('②　一覧'!AL34="","",'②　一覧'!AL34)</f>
        <v/>
      </c>
      <c r="Q24" t="str">
        <f>IF('②　一覧'!AM34="","",'②　一覧'!AM34)</f>
        <v/>
      </c>
      <c r="R24" t="str">
        <f>IF('②　一覧'!AN34="","",'②　一覧'!AN34)</f>
        <v/>
      </c>
      <c r="S24" t="str">
        <f>IF('②　一覧'!AO34="","",'②　一覧'!AO34)</f>
        <v/>
      </c>
      <c r="T24" t="str">
        <f>IF('②　一覧'!AP34="","",'②　一覧'!AP34)</f>
        <v/>
      </c>
      <c r="U24" t="str">
        <f>IF('②　一覧'!AQ34="","",'②　一覧'!AQ34)</f>
        <v/>
      </c>
      <c r="V24" t="str">
        <f>IF('②　一覧'!AR34="","",'②　一覧'!AR34)</f>
        <v/>
      </c>
    </row>
    <row r="25" spans="1:22" x14ac:dyDescent="0.15">
      <c r="A25" t="str">
        <f>IF('②　一覧'!V35="","",'②　一覧'!V35)</f>
        <v/>
      </c>
      <c r="B25" t="str">
        <f>IF('②　一覧'!W35="","",'②　一覧'!W35)</f>
        <v/>
      </c>
      <c r="D25" t="str">
        <f>IF('②　一覧'!Y35="","",'②　一覧'!Y35)</f>
        <v/>
      </c>
      <c r="E25" t="str">
        <f>IF('②　一覧'!Z35="","",'②　一覧'!Z35)</f>
        <v/>
      </c>
      <c r="F25" t="str">
        <f>IF('②　一覧'!AA35="","",'②　一覧'!AA35)</f>
        <v/>
      </c>
      <c r="G25" t="str">
        <f>IF('②　一覧'!AC35="","",'②　一覧'!AC35)</f>
        <v/>
      </c>
      <c r="H25" t="str">
        <f>IF('②　一覧'!AD35="","",'②　一覧'!AD35)</f>
        <v/>
      </c>
      <c r="I25" t="str">
        <f>IF('②　一覧'!AE35="","",'②　一覧'!AE35)</f>
        <v/>
      </c>
      <c r="J25" t="str">
        <f>IF('②　一覧'!AF35="","",'②　一覧'!AF35)</f>
        <v/>
      </c>
      <c r="K25" t="str">
        <f>IF('②　一覧'!AG35="","",'②　一覧'!AG35)</f>
        <v/>
      </c>
      <c r="L25" t="str">
        <f>IF('②　一覧'!AH35="","",'②　一覧'!AH35)</f>
        <v/>
      </c>
      <c r="M25" t="str">
        <f t="shared" si="0"/>
        <v/>
      </c>
      <c r="N25" t="str">
        <f t="shared" si="1"/>
        <v/>
      </c>
      <c r="O25" t="str">
        <f>IF('②　一覧'!AK35="","",'②　一覧'!AK35)</f>
        <v/>
      </c>
      <c r="P25" t="str">
        <f>IF('②　一覧'!AL35="","",'②　一覧'!AL35)</f>
        <v/>
      </c>
      <c r="Q25" t="str">
        <f>IF('②　一覧'!AM35="","",'②　一覧'!AM35)</f>
        <v/>
      </c>
      <c r="R25" t="str">
        <f>IF('②　一覧'!AN35="","",'②　一覧'!AN35)</f>
        <v/>
      </c>
      <c r="S25" t="str">
        <f>IF('②　一覧'!AO35="","",'②　一覧'!AO35)</f>
        <v/>
      </c>
      <c r="T25" t="str">
        <f>IF('②　一覧'!AP35="","",'②　一覧'!AP35)</f>
        <v/>
      </c>
      <c r="U25" t="str">
        <f>IF('②　一覧'!AQ35="","",'②　一覧'!AQ35)</f>
        <v/>
      </c>
      <c r="V25" t="str">
        <f>IF('②　一覧'!AR35="","",'②　一覧'!AR35)</f>
        <v/>
      </c>
    </row>
    <row r="26" spans="1:22" x14ac:dyDescent="0.15">
      <c r="A26" t="str">
        <f>IF('②　一覧'!V36="","",'②　一覧'!V36)</f>
        <v/>
      </c>
      <c r="B26" t="str">
        <f>IF('②　一覧'!W36="","",'②　一覧'!W36)</f>
        <v/>
      </c>
      <c r="D26" t="str">
        <f>IF('②　一覧'!Y36="","",'②　一覧'!Y36)</f>
        <v/>
      </c>
      <c r="E26" t="str">
        <f>IF('②　一覧'!Z36="","",'②　一覧'!Z36)</f>
        <v/>
      </c>
      <c r="F26" t="str">
        <f>IF('②　一覧'!AA36="","",'②　一覧'!AA36)</f>
        <v/>
      </c>
      <c r="G26" t="str">
        <f>IF('②　一覧'!AC36="","",'②　一覧'!AC36)</f>
        <v/>
      </c>
      <c r="H26" t="str">
        <f>IF('②　一覧'!AD36="","",'②　一覧'!AD36)</f>
        <v/>
      </c>
      <c r="I26" t="str">
        <f>IF('②　一覧'!AE36="","",'②　一覧'!AE36)</f>
        <v/>
      </c>
      <c r="J26" t="str">
        <f>IF('②　一覧'!AF36="","",'②　一覧'!AF36)</f>
        <v/>
      </c>
      <c r="K26" t="str">
        <f>IF('②　一覧'!AG36="","",'②　一覧'!AG36)</f>
        <v/>
      </c>
      <c r="L26" t="str">
        <f>IF('②　一覧'!AH36="","",'②　一覧'!AH36)</f>
        <v/>
      </c>
      <c r="M26" t="str">
        <f t="shared" si="0"/>
        <v/>
      </c>
      <c r="N26" t="str">
        <f t="shared" si="1"/>
        <v/>
      </c>
      <c r="O26" t="str">
        <f>IF('②　一覧'!AK36="","",'②　一覧'!AK36)</f>
        <v/>
      </c>
      <c r="P26" t="str">
        <f>IF('②　一覧'!AL36="","",'②　一覧'!AL36)</f>
        <v/>
      </c>
      <c r="Q26" t="str">
        <f>IF('②　一覧'!AM36="","",'②　一覧'!AM36)</f>
        <v/>
      </c>
      <c r="R26" t="str">
        <f>IF('②　一覧'!AN36="","",'②　一覧'!AN36)</f>
        <v/>
      </c>
      <c r="S26" t="str">
        <f>IF('②　一覧'!AO36="","",'②　一覧'!AO36)</f>
        <v/>
      </c>
      <c r="T26" t="str">
        <f>IF('②　一覧'!AP36="","",'②　一覧'!AP36)</f>
        <v/>
      </c>
      <c r="U26" t="str">
        <f>IF('②　一覧'!AQ36="","",'②　一覧'!AQ36)</f>
        <v/>
      </c>
      <c r="V26" t="str">
        <f>IF('②　一覧'!AR36="","",'②　一覧'!AR36)</f>
        <v/>
      </c>
    </row>
    <row r="27" spans="1:22" x14ac:dyDescent="0.15">
      <c r="A27" t="str">
        <f>IF('②　一覧'!V37="","",'②　一覧'!V37)</f>
        <v/>
      </c>
      <c r="B27" t="str">
        <f>IF('②　一覧'!W37="","",'②　一覧'!W37)</f>
        <v/>
      </c>
      <c r="D27" t="str">
        <f>IF('②　一覧'!Y37="","",'②　一覧'!Y37)</f>
        <v/>
      </c>
      <c r="E27" t="str">
        <f>IF('②　一覧'!Z37="","",'②　一覧'!Z37)</f>
        <v/>
      </c>
      <c r="F27" t="str">
        <f>IF('②　一覧'!AA37="","",'②　一覧'!AA37)</f>
        <v/>
      </c>
      <c r="G27" t="str">
        <f>IF('②　一覧'!AC37="","",'②　一覧'!AC37)</f>
        <v/>
      </c>
      <c r="H27" t="str">
        <f>IF('②　一覧'!AD37="","",'②　一覧'!AD37)</f>
        <v/>
      </c>
      <c r="I27" t="str">
        <f>IF('②　一覧'!AE37="","",'②　一覧'!AE37)</f>
        <v/>
      </c>
      <c r="J27" t="str">
        <f>IF('②　一覧'!AF37="","",'②　一覧'!AF37)</f>
        <v/>
      </c>
      <c r="K27" t="str">
        <f>IF('②　一覧'!AG37="","",'②　一覧'!AG37)</f>
        <v/>
      </c>
      <c r="L27" t="str">
        <f>IF('②　一覧'!AH37="","",'②　一覧'!AH37)</f>
        <v/>
      </c>
      <c r="M27" t="str">
        <f t="shared" si="0"/>
        <v/>
      </c>
      <c r="N27" t="str">
        <f t="shared" si="1"/>
        <v/>
      </c>
      <c r="O27" t="str">
        <f>IF('②　一覧'!AK37="","",'②　一覧'!AK37)</f>
        <v/>
      </c>
      <c r="P27" t="str">
        <f>IF('②　一覧'!AL37="","",'②　一覧'!AL37)</f>
        <v/>
      </c>
      <c r="Q27" t="str">
        <f>IF('②　一覧'!AM37="","",'②　一覧'!AM37)</f>
        <v/>
      </c>
      <c r="R27" t="str">
        <f>IF('②　一覧'!AN37="","",'②　一覧'!AN37)</f>
        <v/>
      </c>
      <c r="S27" t="str">
        <f>IF('②　一覧'!AO37="","",'②　一覧'!AO37)</f>
        <v/>
      </c>
      <c r="T27" t="str">
        <f>IF('②　一覧'!AP37="","",'②　一覧'!AP37)</f>
        <v/>
      </c>
      <c r="U27" t="str">
        <f>IF('②　一覧'!AQ37="","",'②　一覧'!AQ37)</f>
        <v/>
      </c>
      <c r="V27" t="str">
        <f>IF('②　一覧'!AR37="","",'②　一覧'!AR37)</f>
        <v/>
      </c>
    </row>
    <row r="28" spans="1:22" x14ac:dyDescent="0.15">
      <c r="A28" t="str">
        <f>IF('②　一覧'!V38="","",'②　一覧'!V38)</f>
        <v/>
      </c>
      <c r="B28" t="str">
        <f>IF('②　一覧'!W38="","",'②　一覧'!W38)</f>
        <v/>
      </c>
      <c r="D28" t="str">
        <f>IF('②　一覧'!Y38="","",'②　一覧'!Y38)</f>
        <v/>
      </c>
      <c r="E28" t="str">
        <f>IF('②　一覧'!Z38="","",'②　一覧'!Z38)</f>
        <v/>
      </c>
      <c r="F28" t="str">
        <f>IF('②　一覧'!AA38="","",'②　一覧'!AA38)</f>
        <v/>
      </c>
      <c r="G28" t="str">
        <f>IF('②　一覧'!AC38="","",'②　一覧'!AC38)</f>
        <v/>
      </c>
      <c r="H28" t="str">
        <f>IF('②　一覧'!AD38="","",'②　一覧'!AD38)</f>
        <v/>
      </c>
      <c r="I28" t="str">
        <f>IF('②　一覧'!AE38="","",'②　一覧'!AE38)</f>
        <v/>
      </c>
      <c r="J28" t="str">
        <f>IF('②　一覧'!AF38="","",'②　一覧'!AF38)</f>
        <v/>
      </c>
      <c r="K28" t="str">
        <f>IF('②　一覧'!AG38="","",'②　一覧'!AG38)</f>
        <v/>
      </c>
      <c r="L28" t="str">
        <f>IF('②　一覧'!AH38="","",'②　一覧'!AH38)</f>
        <v/>
      </c>
      <c r="M28" t="str">
        <f t="shared" si="0"/>
        <v/>
      </c>
      <c r="N28" t="str">
        <f t="shared" si="1"/>
        <v/>
      </c>
      <c r="O28" t="str">
        <f>IF('②　一覧'!AK38="","",'②　一覧'!AK38)</f>
        <v/>
      </c>
      <c r="P28" t="str">
        <f>IF('②　一覧'!AL38="","",'②　一覧'!AL38)</f>
        <v/>
      </c>
      <c r="Q28" t="str">
        <f>IF('②　一覧'!AM38="","",'②　一覧'!AM38)</f>
        <v/>
      </c>
      <c r="R28" t="str">
        <f>IF('②　一覧'!AN38="","",'②　一覧'!AN38)</f>
        <v/>
      </c>
      <c r="S28" t="str">
        <f>IF('②　一覧'!AO38="","",'②　一覧'!AO38)</f>
        <v/>
      </c>
      <c r="T28" t="str">
        <f>IF('②　一覧'!AP38="","",'②　一覧'!AP38)</f>
        <v/>
      </c>
      <c r="U28" t="str">
        <f>IF('②　一覧'!AQ38="","",'②　一覧'!AQ38)</f>
        <v/>
      </c>
      <c r="V28" t="str">
        <f>IF('②　一覧'!AR38="","",'②　一覧'!AR38)</f>
        <v/>
      </c>
    </row>
    <row r="29" spans="1:22" x14ac:dyDescent="0.15">
      <c r="A29" t="str">
        <f>IF('②　一覧'!V39="","",'②　一覧'!V39)</f>
        <v/>
      </c>
      <c r="B29" t="str">
        <f>IF('②　一覧'!W39="","",'②　一覧'!W39)</f>
        <v/>
      </c>
      <c r="D29" t="str">
        <f>IF('②　一覧'!Y39="","",'②　一覧'!Y39)</f>
        <v/>
      </c>
      <c r="E29" t="str">
        <f>IF('②　一覧'!Z39="","",'②　一覧'!Z39)</f>
        <v/>
      </c>
      <c r="F29" t="str">
        <f>IF('②　一覧'!AA39="","",'②　一覧'!AA39)</f>
        <v/>
      </c>
      <c r="G29" t="str">
        <f>IF('②　一覧'!AC39="","",'②　一覧'!AC39)</f>
        <v/>
      </c>
      <c r="H29" t="str">
        <f>IF('②　一覧'!AD39="","",'②　一覧'!AD39)</f>
        <v/>
      </c>
      <c r="I29" t="str">
        <f>IF('②　一覧'!AE39="","",'②　一覧'!AE39)</f>
        <v/>
      </c>
      <c r="J29" t="str">
        <f>IF('②　一覧'!AF39="","",'②　一覧'!AF39)</f>
        <v/>
      </c>
      <c r="K29" t="str">
        <f>IF('②　一覧'!AG39="","",'②　一覧'!AG39)</f>
        <v/>
      </c>
      <c r="L29" t="str">
        <f>IF('②　一覧'!AH39="","",'②　一覧'!AH39)</f>
        <v/>
      </c>
      <c r="M29" t="str">
        <f t="shared" si="0"/>
        <v/>
      </c>
      <c r="N29" t="str">
        <f t="shared" si="1"/>
        <v/>
      </c>
      <c r="O29" t="str">
        <f>IF('②　一覧'!AK39="","",'②　一覧'!AK39)</f>
        <v/>
      </c>
      <c r="P29" t="str">
        <f>IF('②　一覧'!AL39="","",'②　一覧'!AL39)</f>
        <v/>
      </c>
      <c r="Q29" t="str">
        <f>IF('②　一覧'!AM39="","",'②　一覧'!AM39)</f>
        <v/>
      </c>
      <c r="R29" t="str">
        <f>IF('②　一覧'!AN39="","",'②　一覧'!AN39)</f>
        <v/>
      </c>
      <c r="S29" t="str">
        <f>IF('②　一覧'!AO39="","",'②　一覧'!AO39)</f>
        <v/>
      </c>
      <c r="T29" t="str">
        <f>IF('②　一覧'!AP39="","",'②　一覧'!AP39)</f>
        <v/>
      </c>
      <c r="U29" t="str">
        <f>IF('②　一覧'!AQ39="","",'②　一覧'!AQ39)</f>
        <v/>
      </c>
      <c r="V29" t="str">
        <f>IF('②　一覧'!AR39="","",'②　一覧'!AR39)</f>
        <v/>
      </c>
    </row>
    <row r="30" spans="1:22" x14ac:dyDescent="0.15">
      <c r="A30" t="str">
        <f>IF('②　一覧'!V40="","",'②　一覧'!V40)</f>
        <v/>
      </c>
      <c r="B30" t="str">
        <f>IF('②　一覧'!W40="","",'②　一覧'!W40)</f>
        <v/>
      </c>
      <c r="D30" t="str">
        <f>IF('②　一覧'!Y40="","",'②　一覧'!Y40)</f>
        <v/>
      </c>
      <c r="E30" t="str">
        <f>IF('②　一覧'!Z40="","",'②　一覧'!Z40)</f>
        <v/>
      </c>
      <c r="F30" t="str">
        <f>IF('②　一覧'!AA40="","",'②　一覧'!AA40)</f>
        <v/>
      </c>
      <c r="G30" t="str">
        <f>IF('②　一覧'!AC40="","",'②　一覧'!AC40)</f>
        <v/>
      </c>
      <c r="H30" t="str">
        <f>IF('②　一覧'!AD40="","",'②　一覧'!AD40)</f>
        <v/>
      </c>
      <c r="I30" t="str">
        <f>IF('②　一覧'!AE40="","",'②　一覧'!AE40)</f>
        <v/>
      </c>
      <c r="J30" t="str">
        <f>IF('②　一覧'!AF40="","",'②　一覧'!AF40)</f>
        <v/>
      </c>
      <c r="K30" t="str">
        <f>IF('②　一覧'!AG40="","",'②　一覧'!AG40)</f>
        <v/>
      </c>
      <c r="L30" t="str">
        <f>IF('②　一覧'!AH40="","",'②　一覧'!AH40)</f>
        <v/>
      </c>
      <c r="M30" t="str">
        <f t="shared" si="0"/>
        <v/>
      </c>
      <c r="N30" t="str">
        <f t="shared" si="1"/>
        <v/>
      </c>
      <c r="O30" t="str">
        <f>IF('②　一覧'!AK40="","",'②　一覧'!AK40)</f>
        <v/>
      </c>
      <c r="P30" t="str">
        <f>IF('②　一覧'!AL40="","",'②　一覧'!AL40)</f>
        <v/>
      </c>
      <c r="Q30" t="str">
        <f>IF('②　一覧'!AM40="","",'②　一覧'!AM40)</f>
        <v/>
      </c>
      <c r="R30" t="str">
        <f>IF('②　一覧'!AN40="","",'②　一覧'!AN40)</f>
        <v/>
      </c>
      <c r="S30" t="str">
        <f>IF('②　一覧'!AO40="","",'②　一覧'!AO40)</f>
        <v/>
      </c>
      <c r="T30" t="str">
        <f>IF('②　一覧'!AP40="","",'②　一覧'!AP40)</f>
        <v/>
      </c>
      <c r="U30" t="str">
        <f>IF('②　一覧'!AQ40="","",'②　一覧'!AQ40)</f>
        <v/>
      </c>
      <c r="V30" t="str">
        <f>IF('②　一覧'!AR40="","",'②　一覧'!AR40)</f>
        <v/>
      </c>
    </row>
    <row r="31" spans="1:22" x14ac:dyDescent="0.15">
      <c r="A31" t="str">
        <f>IF('②　一覧'!V41="","",'②　一覧'!V41)</f>
        <v/>
      </c>
      <c r="B31" t="str">
        <f>IF('②　一覧'!W41="","",'②　一覧'!W41)</f>
        <v/>
      </c>
      <c r="D31" t="str">
        <f>IF('②　一覧'!Y41="","",'②　一覧'!Y41)</f>
        <v/>
      </c>
      <c r="E31" t="str">
        <f>IF('②　一覧'!Z41="","",'②　一覧'!Z41)</f>
        <v/>
      </c>
      <c r="F31" t="str">
        <f>IF('②　一覧'!AA41="","",'②　一覧'!AA41)</f>
        <v/>
      </c>
      <c r="G31" t="str">
        <f>IF('②　一覧'!AC41="","",'②　一覧'!AC41)</f>
        <v/>
      </c>
      <c r="H31" t="str">
        <f>IF('②　一覧'!AD41="","",'②　一覧'!AD41)</f>
        <v/>
      </c>
      <c r="I31" t="str">
        <f>IF('②　一覧'!AE41="","",'②　一覧'!AE41)</f>
        <v/>
      </c>
      <c r="J31" t="str">
        <f>IF('②　一覧'!AF41="","",'②　一覧'!AF41)</f>
        <v/>
      </c>
      <c r="K31" t="str">
        <f>IF('②　一覧'!AG41="","",'②　一覧'!AG41)</f>
        <v/>
      </c>
      <c r="L31" t="str">
        <f>IF('②　一覧'!AH41="","",'②　一覧'!AH41)</f>
        <v/>
      </c>
      <c r="M31" t="str">
        <f t="shared" si="0"/>
        <v/>
      </c>
      <c r="N31" t="str">
        <f t="shared" si="1"/>
        <v/>
      </c>
      <c r="O31" t="str">
        <f>IF('②　一覧'!AK41="","",'②　一覧'!AK41)</f>
        <v/>
      </c>
      <c r="P31" t="str">
        <f>IF('②　一覧'!AL41="","",'②　一覧'!AL41)</f>
        <v/>
      </c>
      <c r="Q31" t="str">
        <f>IF('②　一覧'!AM41="","",'②　一覧'!AM41)</f>
        <v/>
      </c>
      <c r="R31" t="str">
        <f>IF('②　一覧'!AN41="","",'②　一覧'!AN41)</f>
        <v/>
      </c>
      <c r="S31" t="str">
        <f>IF('②　一覧'!AO41="","",'②　一覧'!AO41)</f>
        <v/>
      </c>
      <c r="T31" t="str">
        <f>IF('②　一覧'!AP41="","",'②　一覧'!AP41)</f>
        <v/>
      </c>
      <c r="U31" t="str">
        <f>IF('②　一覧'!AQ41="","",'②　一覧'!AQ41)</f>
        <v/>
      </c>
      <c r="V31" t="str">
        <f>IF('②　一覧'!AR41="","",'②　一覧'!AR41)</f>
        <v/>
      </c>
    </row>
    <row r="32" spans="1:22" x14ac:dyDescent="0.15">
      <c r="A32" t="str">
        <f>IF('②　一覧'!V42="","",'②　一覧'!V42)</f>
        <v/>
      </c>
      <c r="B32" t="str">
        <f>IF('②　一覧'!W42="","",'②　一覧'!W42)</f>
        <v/>
      </c>
      <c r="D32" t="str">
        <f>IF('②　一覧'!Y42="","",'②　一覧'!Y42)</f>
        <v/>
      </c>
      <c r="E32" t="str">
        <f>IF('②　一覧'!Z42="","",'②　一覧'!Z42)</f>
        <v/>
      </c>
      <c r="F32" t="str">
        <f>IF('②　一覧'!AA42="","",'②　一覧'!AA42)</f>
        <v/>
      </c>
      <c r="G32" t="str">
        <f>IF('②　一覧'!AC42="","",'②　一覧'!AC42)</f>
        <v/>
      </c>
      <c r="H32" t="str">
        <f>IF('②　一覧'!AD42="","",'②　一覧'!AD42)</f>
        <v/>
      </c>
      <c r="I32" t="str">
        <f>IF('②　一覧'!AE42="","",'②　一覧'!AE42)</f>
        <v/>
      </c>
      <c r="J32" t="str">
        <f>IF('②　一覧'!AF42="","",'②　一覧'!AF42)</f>
        <v/>
      </c>
      <c r="K32" t="str">
        <f>IF('②　一覧'!AG42="","",'②　一覧'!AG42)</f>
        <v/>
      </c>
      <c r="L32" t="str">
        <f>IF('②　一覧'!AH42="","",'②　一覧'!AH42)</f>
        <v/>
      </c>
      <c r="M32" t="str">
        <f t="shared" si="0"/>
        <v/>
      </c>
      <c r="N32" t="str">
        <f t="shared" si="1"/>
        <v/>
      </c>
      <c r="O32" t="str">
        <f>IF('②　一覧'!AK42="","",'②　一覧'!AK42)</f>
        <v/>
      </c>
      <c r="P32" t="str">
        <f>IF('②　一覧'!AL42="","",'②　一覧'!AL42)</f>
        <v/>
      </c>
      <c r="Q32" t="str">
        <f>IF('②　一覧'!AM42="","",'②　一覧'!AM42)</f>
        <v/>
      </c>
      <c r="R32" t="str">
        <f>IF('②　一覧'!AN42="","",'②　一覧'!AN42)</f>
        <v/>
      </c>
      <c r="S32" t="str">
        <f>IF('②　一覧'!AO42="","",'②　一覧'!AO42)</f>
        <v/>
      </c>
      <c r="T32" t="str">
        <f>IF('②　一覧'!AP42="","",'②　一覧'!AP42)</f>
        <v/>
      </c>
      <c r="U32" t="str">
        <f>IF('②　一覧'!AQ42="","",'②　一覧'!AQ42)</f>
        <v/>
      </c>
      <c r="V32" t="str">
        <f>IF('②　一覧'!AR42="","",'②　一覧'!AR42)</f>
        <v/>
      </c>
    </row>
    <row r="33" spans="1:22" x14ac:dyDescent="0.15">
      <c r="A33" t="str">
        <f>IF('②　一覧'!V43="","",'②　一覧'!V43)</f>
        <v/>
      </c>
      <c r="B33" t="str">
        <f>IF('②　一覧'!W43="","",'②　一覧'!W43)</f>
        <v/>
      </c>
      <c r="D33" t="str">
        <f>IF('②　一覧'!Y43="","",'②　一覧'!Y43)</f>
        <v/>
      </c>
      <c r="E33" t="str">
        <f>IF('②　一覧'!Z43="","",'②　一覧'!Z43)</f>
        <v/>
      </c>
      <c r="F33" t="str">
        <f>IF('②　一覧'!AA43="","",'②　一覧'!AA43)</f>
        <v/>
      </c>
      <c r="G33" t="str">
        <f>IF('②　一覧'!AC43="","",'②　一覧'!AC43)</f>
        <v/>
      </c>
      <c r="H33" t="str">
        <f>IF('②　一覧'!AD43="","",'②　一覧'!AD43)</f>
        <v/>
      </c>
      <c r="I33" t="str">
        <f>IF('②　一覧'!AE43="","",'②　一覧'!AE43)</f>
        <v/>
      </c>
      <c r="J33" t="str">
        <f>IF('②　一覧'!AF43="","",'②　一覧'!AF43)</f>
        <v/>
      </c>
      <c r="K33" t="str">
        <f>IF('②　一覧'!AG43="","",'②　一覧'!AG43)</f>
        <v/>
      </c>
      <c r="L33" t="str">
        <f>IF('②　一覧'!AH43="","",'②　一覧'!AH43)</f>
        <v/>
      </c>
      <c r="M33" t="str">
        <f t="shared" si="0"/>
        <v/>
      </c>
      <c r="N33" t="str">
        <f t="shared" si="1"/>
        <v/>
      </c>
      <c r="O33" t="str">
        <f>IF('②　一覧'!AK43="","",'②　一覧'!AK43)</f>
        <v/>
      </c>
      <c r="P33" t="str">
        <f>IF('②　一覧'!AL43="","",'②　一覧'!AL43)</f>
        <v/>
      </c>
      <c r="Q33" t="str">
        <f>IF('②　一覧'!AM43="","",'②　一覧'!AM43)</f>
        <v/>
      </c>
      <c r="R33" t="str">
        <f>IF('②　一覧'!AN43="","",'②　一覧'!AN43)</f>
        <v/>
      </c>
      <c r="S33" t="str">
        <f>IF('②　一覧'!AO43="","",'②　一覧'!AO43)</f>
        <v/>
      </c>
      <c r="T33" t="str">
        <f>IF('②　一覧'!AP43="","",'②　一覧'!AP43)</f>
        <v/>
      </c>
      <c r="U33" t="str">
        <f>IF('②　一覧'!AQ43="","",'②　一覧'!AQ43)</f>
        <v/>
      </c>
      <c r="V33" t="str">
        <f>IF('②　一覧'!AR43="","",'②　一覧'!AR43)</f>
        <v/>
      </c>
    </row>
    <row r="34" spans="1:22" x14ac:dyDescent="0.15">
      <c r="A34" t="str">
        <f>IF('②　一覧'!V44="","",'②　一覧'!V44)</f>
        <v/>
      </c>
      <c r="B34" t="str">
        <f>IF('②　一覧'!W44="","",'②　一覧'!W44)</f>
        <v/>
      </c>
      <c r="D34" t="str">
        <f>IF('②　一覧'!Y44="","",'②　一覧'!Y44)</f>
        <v/>
      </c>
      <c r="E34" t="str">
        <f>IF('②　一覧'!Z44="","",'②　一覧'!Z44)</f>
        <v/>
      </c>
      <c r="F34" t="str">
        <f>IF('②　一覧'!AA44="","",'②　一覧'!AA44)</f>
        <v/>
      </c>
      <c r="G34" t="str">
        <f>IF('②　一覧'!AC44="","",'②　一覧'!AC44)</f>
        <v/>
      </c>
      <c r="H34" t="str">
        <f>IF('②　一覧'!AD44="","",'②　一覧'!AD44)</f>
        <v/>
      </c>
      <c r="I34" t="str">
        <f>IF('②　一覧'!AE44="","",'②　一覧'!AE44)</f>
        <v/>
      </c>
      <c r="J34" t="str">
        <f>IF('②　一覧'!AF44="","",'②　一覧'!AF44)</f>
        <v/>
      </c>
      <c r="K34" t="str">
        <f>IF('②　一覧'!AG44="","",'②　一覧'!AG44)</f>
        <v/>
      </c>
      <c r="L34" t="str">
        <f>IF('②　一覧'!AH44="","",'②　一覧'!AH44)</f>
        <v/>
      </c>
      <c r="M34" t="str">
        <f t="shared" si="0"/>
        <v/>
      </c>
      <c r="N34" t="str">
        <f t="shared" si="1"/>
        <v/>
      </c>
      <c r="O34" t="str">
        <f>IF('②　一覧'!AK44="","",'②　一覧'!AK44)</f>
        <v/>
      </c>
      <c r="P34" t="str">
        <f>IF('②　一覧'!AL44="","",'②　一覧'!AL44)</f>
        <v/>
      </c>
      <c r="Q34" t="str">
        <f>IF('②　一覧'!AM44="","",'②　一覧'!AM44)</f>
        <v/>
      </c>
      <c r="R34" t="str">
        <f>IF('②　一覧'!AN44="","",'②　一覧'!AN44)</f>
        <v/>
      </c>
      <c r="S34" t="str">
        <f>IF('②　一覧'!AO44="","",'②　一覧'!AO44)</f>
        <v/>
      </c>
      <c r="T34" t="str">
        <f>IF('②　一覧'!AP44="","",'②　一覧'!AP44)</f>
        <v/>
      </c>
      <c r="U34" t="str">
        <f>IF('②　一覧'!AQ44="","",'②　一覧'!AQ44)</f>
        <v/>
      </c>
      <c r="V34" t="str">
        <f>IF('②　一覧'!AR44="","",'②　一覧'!AR44)</f>
        <v/>
      </c>
    </row>
    <row r="35" spans="1:22" x14ac:dyDescent="0.15">
      <c r="A35" t="str">
        <f>IF('②　一覧'!V45="","",'②　一覧'!V45)</f>
        <v/>
      </c>
      <c r="B35" t="str">
        <f>IF('②　一覧'!W45="","",'②　一覧'!W45)</f>
        <v/>
      </c>
      <c r="D35" t="str">
        <f>IF('②　一覧'!Y45="","",'②　一覧'!Y45)</f>
        <v/>
      </c>
      <c r="E35" t="str">
        <f>IF('②　一覧'!Z45="","",'②　一覧'!Z45)</f>
        <v/>
      </c>
      <c r="F35" t="str">
        <f>IF('②　一覧'!AA45="","",'②　一覧'!AA45)</f>
        <v/>
      </c>
      <c r="G35" t="str">
        <f>IF('②　一覧'!AC45="","",'②　一覧'!AC45)</f>
        <v/>
      </c>
      <c r="H35" t="str">
        <f>IF('②　一覧'!AD45="","",'②　一覧'!AD45)</f>
        <v/>
      </c>
      <c r="I35" t="str">
        <f>IF('②　一覧'!AE45="","",'②　一覧'!AE45)</f>
        <v/>
      </c>
      <c r="J35" t="str">
        <f>IF('②　一覧'!AF45="","",'②　一覧'!AF45)</f>
        <v/>
      </c>
      <c r="K35" t="str">
        <f>IF('②　一覧'!AG45="","",'②　一覧'!AG45)</f>
        <v/>
      </c>
      <c r="L35" t="str">
        <f>IF('②　一覧'!AH45="","",'②　一覧'!AH45)</f>
        <v/>
      </c>
      <c r="M35" t="str">
        <f t="shared" si="0"/>
        <v/>
      </c>
      <c r="N35" t="str">
        <f t="shared" si="1"/>
        <v/>
      </c>
      <c r="O35" t="str">
        <f>IF('②　一覧'!AK45="","",'②　一覧'!AK45)</f>
        <v/>
      </c>
      <c r="P35" t="str">
        <f>IF('②　一覧'!AL45="","",'②　一覧'!AL45)</f>
        <v/>
      </c>
      <c r="Q35" t="str">
        <f>IF('②　一覧'!AM45="","",'②　一覧'!AM45)</f>
        <v/>
      </c>
      <c r="R35" t="str">
        <f>IF('②　一覧'!AN45="","",'②　一覧'!AN45)</f>
        <v/>
      </c>
      <c r="S35" t="str">
        <f>IF('②　一覧'!AO45="","",'②　一覧'!AO45)</f>
        <v/>
      </c>
      <c r="T35" t="str">
        <f>IF('②　一覧'!AP45="","",'②　一覧'!AP45)</f>
        <v/>
      </c>
      <c r="U35" t="str">
        <f>IF('②　一覧'!AQ45="","",'②　一覧'!AQ45)</f>
        <v/>
      </c>
      <c r="V35" t="str">
        <f>IF('②　一覧'!AR45="","",'②　一覧'!AR45)</f>
        <v/>
      </c>
    </row>
    <row r="36" spans="1:22" x14ac:dyDescent="0.15">
      <c r="A36" t="str">
        <f>IF('②　一覧'!V46="","",'②　一覧'!V46)</f>
        <v/>
      </c>
      <c r="B36" t="str">
        <f>IF('②　一覧'!W46="","",'②　一覧'!W46)</f>
        <v/>
      </c>
      <c r="D36" t="str">
        <f>IF('②　一覧'!Y46="","",'②　一覧'!Y46)</f>
        <v/>
      </c>
      <c r="E36" t="str">
        <f>IF('②　一覧'!Z46="","",'②　一覧'!Z46)</f>
        <v/>
      </c>
      <c r="F36" t="str">
        <f>IF('②　一覧'!AA46="","",'②　一覧'!AA46)</f>
        <v/>
      </c>
      <c r="G36" t="str">
        <f>IF('②　一覧'!AC46="","",'②　一覧'!AC46)</f>
        <v/>
      </c>
      <c r="H36" t="str">
        <f>IF('②　一覧'!AD46="","",'②　一覧'!AD46)</f>
        <v/>
      </c>
      <c r="I36" t="str">
        <f>IF('②　一覧'!AE46="","",'②　一覧'!AE46)</f>
        <v/>
      </c>
      <c r="J36" t="str">
        <f>IF('②　一覧'!AF46="","",'②　一覧'!AF46)</f>
        <v/>
      </c>
      <c r="K36" t="str">
        <f>IF('②　一覧'!AG46="","",'②　一覧'!AG46)</f>
        <v/>
      </c>
      <c r="L36" t="str">
        <f>IF('②　一覧'!AH46="","",'②　一覧'!AH46)</f>
        <v/>
      </c>
      <c r="M36" t="str">
        <f t="shared" si="0"/>
        <v/>
      </c>
      <c r="N36" t="str">
        <f t="shared" si="1"/>
        <v/>
      </c>
      <c r="O36" t="str">
        <f>IF('②　一覧'!AK46="","",'②　一覧'!AK46)</f>
        <v/>
      </c>
      <c r="P36" t="str">
        <f>IF('②　一覧'!AL46="","",'②　一覧'!AL46)</f>
        <v/>
      </c>
      <c r="Q36" t="str">
        <f>IF('②　一覧'!AM46="","",'②　一覧'!AM46)</f>
        <v/>
      </c>
      <c r="R36" t="str">
        <f>IF('②　一覧'!AN46="","",'②　一覧'!AN46)</f>
        <v/>
      </c>
      <c r="S36" t="str">
        <f>IF('②　一覧'!AO46="","",'②　一覧'!AO46)</f>
        <v/>
      </c>
      <c r="T36" t="str">
        <f>IF('②　一覧'!AP46="","",'②　一覧'!AP46)</f>
        <v/>
      </c>
      <c r="U36" t="str">
        <f>IF('②　一覧'!AQ46="","",'②　一覧'!AQ46)</f>
        <v/>
      </c>
      <c r="V36" t="str">
        <f>IF('②　一覧'!AR46="","",'②　一覧'!AR46)</f>
        <v/>
      </c>
    </row>
    <row r="37" spans="1:22" x14ac:dyDescent="0.15">
      <c r="A37" t="str">
        <f>IF('②　一覧'!V47="","",'②　一覧'!V47)</f>
        <v/>
      </c>
      <c r="B37" t="str">
        <f>IF('②　一覧'!W47="","",'②　一覧'!W47)</f>
        <v/>
      </c>
      <c r="D37" t="str">
        <f>IF('②　一覧'!Y47="","",'②　一覧'!Y47)</f>
        <v/>
      </c>
      <c r="E37" t="str">
        <f>IF('②　一覧'!Z47="","",'②　一覧'!Z47)</f>
        <v/>
      </c>
      <c r="F37" t="str">
        <f>IF('②　一覧'!AA47="","",'②　一覧'!AA47)</f>
        <v/>
      </c>
      <c r="G37" t="str">
        <f>IF('②　一覧'!AC47="","",'②　一覧'!AC47)</f>
        <v/>
      </c>
      <c r="H37" t="str">
        <f>IF('②　一覧'!AD47="","",'②　一覧'!AD47)</f>
        <v/>
      </c>
      <c r="I37" t="str">
        <f>IF('②　一覧'!AE47="","",'②　一覧'!AE47)</f>
        <v/>
      </c>
      <c r="J37" t="str">
        <f>IF('②　一覧'!AF47="","",'②　一覧'!AF47)</f>
        <v/>
      </c>
      <c r="K37" t="str">
        <f>IF('②　一覧'!AG47="","",'②　一覧'!AG47)</f>
        <v/>
      </c>
      <c r="L37" t="str">
        <f>IF('②　一覧'!AH47="","",'②　一覧'!AH47)</f>
        <v/>
      </c>
      <c r="M37" t="str">
        <f t="shared" si="0"/>
        <v/>
      </c>
      <c r="N37" t="str">
        <f t="shared" si="1"/>
        <v/>
      </c>
      <c r="O37" t="str">
        <f>IF('②　一覧'!AK47="","",'②　一覧'!AK47)</f>
        <v/>
      </c>
      <c r="P37" t="str">
        <f>IF('②　一覧'!AL47="","",'②　一覧'!AL47)</f>
        <v/>
      </c>
      <c r="Q37" t="str">
        <f>IF('②　一覧'!AM47="","",'②　一覧'!AM47)</f>
        <v/>
      </c>
      <c r="R37" t="str">
        <f>IF('②　一覧'!AN47="","",'②　一覧'!AN47)</f>
        <v/>
      </c>
      <c r="S37" t="str">
        <f>IF('②　一覧'!AO47="","",'②　一覧'!AO47)</f>
        <v/>
      </c>
      <c r="T37" t="str">
        <f>IF('②　一覧'!AP47="","",'②　一覧'!AP47)</f>
        <v/>
      </c>
      <c r="U37" t="str">
        <f>IF('②　一覧'!AQ47="","",'②　一覧'!AQ47)</f>
        <v/>
      </c>
      <c r="V37" t="str">
        <f>IF('②　一覧'!AR47="","",'②　一覧'!AR47)</f>
        <v/>
      </c>
    </row>
    <row r="38" spans="1:22" x14ac:dyDescent="0.15">
      <c r="A38" t="str">
        <f>IF('②　一覧'!V48="","",'②　一覧'!V48)</f>
        <v/>
      </c>
      <c r="B38" t="str">
        <f>IF('②　一覧'!W48="","",'②　一覧'!W48)</f>
        <v/>
      </c>
      <c r="D38" t="str">
        <f>IF('②　一覧'!Y48="","",'②　一覧'!Y48)</f>
        <v/>
      </c>
      <c r="E38" t="str">
        <f>IF('②　一覧'!Z48="","",'②　一覧'!Z48)</f>
        <v/>
      </c>
      <c r="F38" t="str">
        <f>IF('②　一覧'!AA48="","",'②　一覧'!AA48)</f>
        <v/>
      </c>
      <c r="G38" t="str">
        <f>IF('②　一覧'!AC48="","",'②　一覧'!AC48)</f>
        <v/>
      </c>
      <c r="H38" t="str">
        <f>IF('②　一覧'!AD48="","",'②　一覧'!AD48)</f>
        <v/>
      </c>
      <c r="I38" t="str">
        <f>IF('②　一覧'!AE48="","",'②　一覧'!AE48)</f>
        <v/>
      </c>
      <c r="J38" t="str">
        <f>IF('②　一覧'!AF48="","",'②　一覧'!AF48)</f>
        <v/>
      </c>
      <c r="K38" t="str">
        <f>IF('②　一覧'!AG48="","",'②　一覧'!AG48)</f>
        <v/>
      </c>
      <c r="L38" t="str">
        <f>IF('②　一覧'!AH48="","",'②　一覧'!AH48)</f>
        <v/>
      </c>
      <c r="M38" t="str">
        <f t="shared" si="0"/>
        <v/>
      </c>
      <c r="N38" t="str">
        <f t="shared" si="1"/>
        <v/>
      </c>
      <c r="O38" t="str">
        <f>IF('②　一覧'!AK48="","",'②　一覧'!AK48)</f>
        <v/>
      </c>
      <c r="P38" t="str">
        <f>IF('②　一覧'!AL48="","",'②　一覧'!AL48)</f>
        <v/>
      </c>
      <c r="Q38" t="str">
        <f>IF('②　一覧'!AM48="","",'②　一覧'!AM48)</f>
        <v/>
      </c>
      <c r="R38" t="str">
        <f>IF('②　一覧'!AN48="","",'②　一覧'!AN48)</f>
        <v/>
      </c>
      <c r="S38" t="str">
        <f>IF('②　一覧'!AO48="","",'②　一覧'!AO48)</f>
        <v/>
      </c>
      <c r="T38" t="str">
        <f>IF('②　一覧'!AP48="","",'②　一覧'!AP48)</f>
        <v/>
      </c>
      <c r="U38" t="str">
        <f>IF('②　一覧'!AQ48="","",'②　一覧'!AQ48)</f>
        <v/>
      </c>
      <c r="V38" t="str">
        <f>IF('②　一覧'!AR48="","",'②　一覧'!AR48)</f>
        <v/>
      </c>
    </row>
    <row r="39" spans="1:22" x14ac:dyDescent="0.15">
      <c r="A39" t="str">
        <f>IF('②　一覧'!V49="","",'②　一覧'!V49)</f>
        <v/>
      </c>
      <c r="B39" t="str">
        <f>IF('②　一覧'!W49="","",'②　一覧'!W49)</f>
        <v/>
      </c>
      <c r="D39" t="str">
        <f>IF('②　一覧'!Y49="","",'②　一覧'!Y49)</f>
        <v/>
      </c>
      <c r="E39" t="str">
        <f>IF('②　一覧'!Z49="","",'②　一覧'!Z49)</f>
        <v/>
      </c>
      <c r="F39" t="str">
        <f>IF('②　一覧'!AA49="","",'②　一覧'!AA49)</f>
        <v/>
      </c>
      <c r="G39" t="str">
        <f>IF('②　一覧'!AC49="","",'②　一覧'!AC49)</f>
        <v/>
      </c>
      <c r="H39" t="str">
        <f>IF('②　一覧'!AD49="","",'②　一覧'!AD49)</f>
        <v/>
      </c>
      <c r="I39" t="str">
        <f>IF('②　一覧'!AE49="","",'②　一覧'!AE49)</f>
        <v/>
      </c>
      <c r="J39" t="str">
        <f>IF('②　一覧'!AF49="","",'②　一覧'!AF49)</f>
        <v/>
      </c>
      <c r="K39" t="str">
        <f>IF('②　一覧'!AG49="","",'②　一覧'!AG49)</f>
        <v/>
      </c>
      <c r="L39" t="str">
        <f>IF('②　一覧'!AH49="","",'②　一覧'!AH49)</f>
        <v/>
      </c>
      <c r="M39" t="str">
        <f t="shared" si="0"/>
        <v/>
      </c>
      <c r="N39" t="str">
        <f t="shared" si="1"/>
        <v/>
      </c>
      <c r="O39" t="str">
        <f>IF('②　一覧'!AK49="","",'②　一覧'!AK49)</f>
        <v/>
      </c>
      <c r="P39" t="str">
        <f>IF('②　一覧'!AL49="","",'②　一覧'!AL49)</f>
        <v/>
      </c>
      <c r="Q39" t="str">
        <f>IF('②　一覧'!AM49="","",'②　一覧'!AM49)</f>
        <v/>
      </c>
      <c r="R39" t="str">
        <f>IF('②　一覧'!AN49="","",'②　一覧'!AN49)</f>
        <v/>
      </c>
      <c r="S39" t="str">
        <f>IF('②　一覧'!AO49="","",'②　一覧'!AO49)</f>
        <v/>
      </c>
      <c r="T39" t="str">
        <f>IF('②　一覧'!AP49="","",'②　一覧'!AP49)</f>
        <v/>
      </c>
      <c r="U39" t="str">
        <f>IF('②　一覧'!AQ49="","",'②　一覧'!AQ49)</f>
        <v/>
      </c>
      <c r="V39" t="str">
        <f>IF('②　一覧'!AR49="","",'②　一覧'!AR49)</f>
        <v/>
      </c>
    </row>
    <row r="40" spans="1:22" x14ac:dyDescent="0.15">
      <c r="A40" t="str">
        <f>IF('②　一覧'!V50="","",'②　一覧'!V50)</f>
        <v/>
      </c>
      <c r="B40" t="str">
        <f>IF('②　一覧'!W50="","",'②　一覧'!W50)</f>
        <v/>
      </c>
      <c r="D40" t="str">
        <f>IF('②　一覧'!Y50="","",'②　一覧'!Y50)</f>
        <v/>
      </c>
      <c r="E40" t="str">
        <f>IF('②　一覧'!Z50="","",'②　一覧'!Z50)</f>
        <v/>
      </c>
      <c r="F40" t="str">
        <f>IF('②　一覧'!AA50="","",'②　一覧'!AA50)</f>
        <v/>
      </c>
      <c r="G40" t="str">
        <f>IF('②　一覧'!AC50="","",'②　一覧'!AC50)</f>
        <v/>
      </c>
      <c r="H40" t="str">
        <f>IF('②　一覧'!AD50="","",'②　一覧'!AD50)</f>
        <v/>
      </c>
      <c r="I40" t="str">
        <f>IF('②　一覧'!AE50="","",'②　一覧'!AE50)</f>
        <v/>
      </c>
      <c r="J40" t="str">
        <f>IF('②　一覧'!AF50="","",'②　一覧'!AF50)</f>
        <v/>
      </c>
      <c r="K40" t="str">
        <f>IF('②　一覧'!AG50="","",'②　一覧'!AG50)</f>
        <v/>
      </c>
      <c r="L40" t="str">
        <f>IF('②　一覧'!AH50="","",'②　一覧'!AH50)</f>
        <v/>
      </c>
      <c r="M40" t="str">
        <f t="shared" si="0"/>
        <v/>
      </c>
      <c r="N40" t="str">
        <f t="shared" si="1"/>
        <v/>
      </c>
      <c r="O40" t="str">
        <f>IF('②　一覧'!AK50="","",'②　一覧'!AK50)</f>
        <v/>
      </c>
      <c r="P40" t="str">
        <f>IF('②　一覧'!AL50="","",'②　一覧'!AL50)</f>
        <v/>
      </c>
      <c r="Q40" t="str">
        <f>IF('②　一覧'!AM50="","",'②　一覧'!AM50)</f>
        <v/>
      </c>
      <c r="R40" t="str">
        <f>IF('②　一覧'!AN50="","",'②　一覧'!AN50)</f>
        <v/>
      </c>
      <c r="S40" t="str">
        <f>IF('②　一覧'!AO50="","",'②　一覧'!AO50)</f>
        <v/>
      </c>
      <c r="T40" t="str">
        <f>IF('②　一覧'!AP50="","",'②　一覧'!AP50)</f>
        <v/>
      </c>
      <c r="U40" t="str">
        <f>IF('②　一覧'!AQ50="","",'②　一覧'!AQ50)</f>
        <v/>
      </c>
      <c r="V40" t="str">
        <f>IF('②　一覧'!AR50="","",'②　一覧'!AR50)</f>
        <v/>
      </c>
    </row>
    <row r="41" spans="1:22" x14ac:dyDescent="0.15">
      <c r="A41" t="str">
        <f>IF('②　一覧'!V51="","",'②　一覧'!V51)</f>
        <v/>
      </c>
      <c r="B41" t="str">
        <f>IF('②　一覧'!W51="","",'②　一覧'!W51)</f>
        <v/>
      </c>
      <c r="D41" t="str">
        <f>IF('②　一覧'!Y51="","",'②　一覧'!Y51)</f>
        <v/>
      </c>
      <c r="E41" t="str">
        <f>IF('②　一覧'!Z51="","",'②　一覧'!Z51)</f>
        <v/>
      </c>
      <c r="F41" t="str">
        <f>IF('②　一覧'!AA51="","",'②　一覧'!AA51)</f>
        <v/>
      </c>
      <c r="G41" t="str">
        <f>IF('②　一覧'!AC51="","",'②　一覧'!AC51)</f>
        <v/>
      </c>
      <c r="H41" t="str">
        <f>IF('②　一覧'!AD51="","",'②　一覧'!AD51)</f>
        <v/>
      </c>
      <c r="I41" t="str">
        <f>IF('②　一覧'!AE51="","",'②　一覧'!AE51)</f>
        <v/>
      </c>
      <c r="J41" t="str">
        <f>IF('②　一覧'!AF51="","",'②　一覧'!AF51)</f>
        <v/>
      </c>
      <c r="K41" t="str">
        <f>IF('②　一覧'!AG51="","",'②　一覧'!AG51)</f>
        <v/>
      </c>
      <c r="L41" t="str">
        <f>IF('②　一覧'!AH51="","",'②　一覧'!AH51)</f>
        <v/>
      </c>
      <c r="M41" t="str">
        <f t="shared" si="0"/>
        <v/>
      </c>
      <c r="N41" t="str">
        <f t="shared" si="1"/>
        <v/>
      </c>
      <c r="O41" t="str">
        <f>IF('②　一覧'!AK51="","",'②　一覧'!AK51)</f>
        <v/>
      </c>
      <c r="P41" t="str">
        <f>IF('②　一覧'!AL51="","",'②　一覧'!AL51)</f>
        <v/>
      </c>
      <c r="Q41" t="str">
        <f>IF('②　一覧'!AM51="","",'②　一覧'!AM51)</f>
        <v/>
      </c>
      <c r="R41" t="str">
        <f>IF('②　一覧'!AN51="","",'②　一覧'!AN51)</f>
        <v/>
      </c>
      <c r="S41" t="str">
        <f>IF('②　一覧'!AO51="","",'②　一覧'!AO51)</f>
        <v/>
      </c>
      <c r="T41" t="str">
        <f>IF('②　一覧'!AP51="","",'②　一覧'!AP51)</f>
        <v/>
      </c>
      <c r="U41" t="str">
        <f>IF('②　一覧'!AQ51="","",'②　一覧'!AQ51)</f>
        <v/>
      </c>
      <c r="V41" t="str">
        <f>IF('②　一覧'!AR51="","",'②　一覧'!AR51)</f>
        <v/>
      </c>
    </row>
    <row r="42" spans="1:22" x14ac:dyDescent="0.15">
      <c r="A42" t="str">
        <f>IF('②　一覧'!V52="","",'②　一覧'!V52)</f>
        <v/>
      </c>
      <c r="B42" t="str">
        <f>IF('②　一覧'!W52="","",'②　一覧'!W52)</f>
        <v/>
      </c>
      <c r="D42" t="str">
        <f>IF('②　一覧'!Y52="","",'②　一覧'!Y52)</f>
        <v/>
      </c>
      <c r="E42" t="str">
        <f>IF('②　一覧'!Z52="","",'②　一覧'!Z52)</f>
        <v/>
      </c>
      <c r="F42" t="str">
        <f>IF('②　一覧'!AA52="","",'②　一覧'!AA52)</f>
        <v/>
      </c>
      <c r="G42" t="str">
        <f>IF('②　一覧'!AC52="","",'②　一覧'!AC52)</f>
        <v/>
      </c>
      <c r="H42" t="str">
        <f>IF('②　一覧'!AD52="","",'②　一覧'!AD52)</f>
        <v/>
      </c>
      <c r="I42" t="str">
        <f>IF('②　一覧'!AE52="","",'②　一覧'!AE52)</f>
        <v/>
      </c>
      <c r="J42" t="str">
        <f>IF('②　一覧'!AF52="","",'②　一覧'!AF52)</f>
        <v/>
      </c>
      <c r="K42" t="str">
        <f>IF('②　一覧'!AG52="","",'②　一覧'!AG52)</f>
        <v/>
      </c>
      <c r="L42" t="str">
        <f>IF('②　一覧'!AH52="","",'②　一覧'!AH52)</f>
        <v/>
      </c>
      <c r="M42" t="str">
        <f t="shared" si="0"/>
        <v/>
      </c>
      <c r="N42" t="str">
        <f t="shared" si="1"/>
        <v/>
      </c>
      <c r="O42" t="str">
        <f>IF('②　一覧'!AK52="","",'②　一覧'!AK52)</f>
        <v/>
      </c>
      <c r="P42" t="str">
        <f>IF('②　一覧'!AL52="","",'②　一覧'!AL52)</f>
        <v/>
      </c>
      <c r="Q42" t="str">
        <f>IF('②　一覧'!AM52="","",'②　一覧'!AM52)</f>
        <v/>
      </c>
      <c r="R42" t="str">
        <f>IF('②　一覧'!AN52="","",'②　一覧'!AN52)</f>
        <v/>
      </c>
      <c r="S42" t="str">
        <f>IF('②　一覧'!AO52="","",'②　一覧'!AO52)</f>
        <v/>
      </c>
      <c r="T42" t="str">
        <f>IF('②　一覧'!AP52="","",'②　一覧'!AP52)</f>
        <v/>
      </c>
      <c r="U42" t="str">
        <f>IF('②　一覧'!AQ52="","",'②　一覧'!AQ52)</f>
        <v/>
      </c>
      <c r="V42" t="str">
        <f>IF('②　一覧'!AR52="","",'②　一覧'!AR52)</f>
        <v/>
      </c>
    </row>
    <row r="43" spans="1:22" x14ac:dyDescent="0.15">
      <c r="A43" t="str">
        <f>IF('②　一覧'!V53="","",'②　一覧'!V53)</f>
        <v/>
      </c>
      <c r="B43" t="str">
        <f>IF('②　一覧'!W53="","",'②　一覧'!W53)</f>
        <v/>
      </c>
      <c r="D43" t="str">
        <f>IF('②　一覧'!Y53="","",'②　一覧'!Y53)</f>
        <v/>
      </c>
      <c r="E43" t="str">
        <f>IF('②　一覧'!Z53="","",'②　一覧'!Z53)</f>
        <v/>
      </c>
      <c r="F43" t="str">
        <f>IF('②　一覧'!AA53="","",'②　一覧'!AA53)</f>
        <v/>
      </c>
      <c r="G43" t="str">
        <f>IF('②　一覧'!AC53="","",'②　一覧'!AC53)</f>
        <v/>
      </c>
      <c r="H43" t="str">
        <f>IF('②　一覧'!AD53="","",'②　一覧'!AD53)</f>
        <v/>
      </c>
      <c r="I43" t="str">
        <f>IF('②　一覧'!AE53="","",'②　一覧'!AE53)</f>
        <v/>
      </c>
      <c r="J43" t="str">
        <f>IF('②　一覧'!AF53="","",'②　一覧'!AF53)</f>
        <v/>
      </c>
      <c r="K43" t="str">
        <f>IF('②　一覧'!AG53="","",'②　一覧'!AG53)</f>
        <v/>
      </c>
      <c r="L43" t="str">
        <f>IF('②　一覧'!AH53="","",'②　一覧'!AH53)</f>
        <v/>
      </c>
      <c r="M43" t="str">
        <f t="shared" si="0"/>
        <v/>
      </c>
      <c r="N43" t="str">
        <f t="shared" si="1"/>
        <v/>
      </c>
      <c r="O43" t="str">
        <f>IF('②　一覧'!AK53="","",'②　一覧'!AK53)</f>
        <v/>
      </c>
      <c r="P43" t="str">
        <f>IF('②　一覧'!AL53="","",'②　一覧'!AL53)</f>
        <v/>
      </c>
      <c r="Q43" t="str">
        <f>IF('②　一覧'!AM53="","",'②　一覧'!AM53)</f>
        <v/>
      </c>
      <c r="R43" t="str">
        <f>IF('②　一覧'!AN53="","",'②　一覧'!AN53)</f>
        <v/>
      </c>
      <c r="S43" t="str">
        <f>IF('②　一覧'!AO53="","",'②　一覧'!AO53)</f>
        <v/>
      </c>
      <c r="T43" t="str">
        <f>IF('②　一覧'!AP53="","",'②　一覧'!AP53)</f>
        <v/>
      </c>
      <c r="U43" t="str">
        <f>IF('②　一覧'!AQ53="","",'②　一覧'!AQ53)</f>
        <v/>
      </c>
      <c r="V43" t="str">
        <f>IF('②　一覧'!AR53="","",'②　一覧'!AR53)</f>
        <v/>
      </c>
    </row>
    <row r="44" spans="1:22" x14ac:dyDescent="0.15">
      <c r="A44" t="str">
        <f>IF('②　一覧'!V54="","",'②　一覧'!V54)</f>
        <v/>
      </c>
      <c r="B44" t="str">
        <f>IF('②　一覧'!W54="","",'②　一覧'!W54)</f>
        <v/>
      </c>
      <c r="D44" t="str">
        <f>IF('②　一覧'!Y54="","",'②　一覧'!Y54)</f>
        <v/>
      </c>
      <c r="E44" t="str">
        <f>IF('②　一覧'!Z54="","",'②　一覧'!Z54)</f>
        <v/>
      </c>
      <c r="F44" t="str">
        <f>IF('②　一覧'!AA54="","",'②　一覧'!AA54)</f>
        <v/>
      </c>
      <c r="G44" t="str">
        <f>IF('②　一覧'!AC54="","",'②　一覧'!AC54)</f>
        <v/>
      </c>
      <c r="H44" t="str">
        <f>IF('②　一覧'!AD54="","",'②　一覧'!AD54)</f>
        <v/>
      </c>
      <c r="I44" t="str">
        <f>IF('②　一覧'!AE54="","",'②　一覧'!AE54)</f>
        <v/>
      </c>
      <c r="J44" t="str">
        <f>IF('②　一覧'!AF54="","",'②　一覧'!AF54)</f>
        <v/>
      </c>
      <c r="K44" t="str">
        <f>IF('②　一覧'!AG54="","",'②　一覧'!AG54)</f>
        <v/>
      </c>
      <c r="L44" t="str">
        <f>IF('②　一覧'!AH54="","",'②　一覧'!AH54)</f>
        <v/>
      </c>
      <c r="M44" t="str">
        <f t="shared" si="0"/>
        <v/>
      </c>
      <c r="N44" t="str">
        <f t="shared" si="1"/>
        <v/>
      </c>
      <c r="O44" t="str">
        <f>IF('②　一覧'!AK54="","",'②　一覧'!AK54)</f>
        <v/>
      </c>
      <c r="P44" t="str">
        <f>IF('②　一覧'!AL54="","",'②　一覧'!AL54)</f>
        <v/>
      </c>
      <c r="Q44" t="str">
        <f>IF('②　一覧'!AM54="","",'②　一覧'!AM54)</f>
        <v/>
      </c>
      <c r="R44" t="str">
        <f>IF('②　一覧'!AN54="","",'②　一覧'!AN54)</f>
        <v/>
      </c>
      <c r="S44" t="str">
        <f>IF('②　一覧'!AO54="","",'②　一覧'!AO54)</f>
        <v/>
      </c>
      <c r="T44" t="str">
        <f>IF('②　一覧'!AP54="","",'②　一覧'!AP54)</f>
        <v/>
      </c>
      <c r="U44" t="str">
        <f>IF('②　一覧'!AQ54="","",'②　一覧'!AQ54)</f>
        <v/>
      </c>
      <c r="V44" t="str">
        <f>IF('②　一覧'!AR54="","",'②　一覧'!AR54)</f>
        <v/>
      </c>
    </row>
    <row r="45" spans="1:22" x14ac:dyDescent="0.15">
      <c r="A45" t="str">
        <f>IF('②　一覧'!V55="","",'②　一覧'!V55)</f>
        <v/>
      </c>
      <c r="B45" t="str">
        <f>IF('②　一覧'!W55="","",'②　一覧'!W55)</f>
        <v/>
      </c>
      <c r="D45" t="str">
        <f>IF('②　一覧'!Y55="","",'②　一覧'!Y55)</f>
        <v/>
      </c>
      <c r="E45" t="str">
        <f>IF('②　一覧'!Z55="","",'②　一覧'!Z55)</f>
        <v/>
      </c>
      <c r="F45" t="str">
        <f>IF('②　一覧'!AA55="","",'②　一覧'!AA55)</f>
        <v/>
      </c>
      <c r="G45" t="str">
        <f>IF('②　一覧'!AC55="","",'②　一覧'!AC55)</f>
        <v/>
      </c>
      <c r="H45" t="str">
        <f>IF('②　一覧'!AD55="","",'②　一覧'!AD55)</f>
        <v/>
      </c>
      <c r="I45" t="str">
        <f>IF('②　一覧'!AE55="","",'②　一覧'!AE55)</f>
        <v/>
      </c>
      <c r="J45" t="str">
        <f>IF('②　一覧'!AF55="","",'②　一覧'!AF55)</f>
        <v/>
      </c>
      <c r="K45" t="str">
        <f>IF('②　一覧'!AG55="","",'②　一覧'!AG55)</f>
        <v/>
      </c>
      <c r="L45" t="str">
        <f>IF('②　一覧'!AH55="","",'②　一覧'!AH55)</f>
        <v/>
      </c>
      <c r="M45" t="str">
        <f t="shared" si="0"/>
        <v/>
      </c>
      <c r="N45" t="str">
        <f t="shared" si="1"/>
        <v/>
      </c>
      <c r="O45" t="str">
        <f>IF('②　一覧'!AK55="","",'②　一覧'!AK55)</f>
        <v/>
      </c>
      <c r="P45" t="str">
        <f>IF('②　一覧'!AL55="","",'②　一覧'!AL55)</f>
        <v/>
      </c>
      <c r="Q45" t="str">
        <f>IF('②　一覧'!AM55="","",'②　一覧'!AM55)</f>
        <v/>
      </c>
      <c r="R45" t="str">
        <f>IF('②　一覧'!AN55="","",'②　一覧'!AN55)</f>
        <v/>
      </c>
      <c r="S45" t="str">
        <f>IF('②　一覧'!AO55="","",'②　一覧'!AO55)</f>
        <v/>
      </c>
      <c r="T45" t="str">
        <f>IF('②　一覧'!AP55="","",'②　一覧'!AP55)</f>
        <v/>
      </c>
      <c r="U45" t="str">
        <f>IF('②　一覧'!AQ55="","",'②　一覧'!AQ55)</f>
        <v/>
      </c>
      <c r="V45" t="str">
        <f>IF('②　一覧'!AR55="","",'②　一覧'!AR55)</f>
        <v/>
      </c>
    </row>
    <row r="46" spans="1:22" x14ac:dyDescent="0.15">
      <c r="A46" t="str">
        <f>IF('②　一覧'!V56="","",'②　一覧'!V56)</f>
        <v/>
      </c>
      <c r="B46" t="str">
        <f>IF('②　一覧'!W56="","",'②　一覧'!W56)</f>
        <v/>
      </c>
      <c r="D46" t="str">
        <f>IF('②　一覧'!Y56="","",'②　一覧'!Y56)</f>
        <v/>
      </c>
      <c r="E46" t="str">
        <f>IF('②　一覧'!Z56="","",'②　一覧'!Z56)</f>
        <v/>
      </c>
      <c r="F46" t="str">
        <f>IF('②　一覧'!AA56="","",'②　一覧'!AA56)</f>
        <v/>
      </c>
      <c r="G46" t="str">
        <f>IF('②　一覧'!AC56="","",'②　一覧'!AC56)</f>
        <v/>
      </c>
      <c r="H46" t="str">
        <f>IF('②　一覧'!AD56="","",'②　一覧'!AD56)</f>
        <v/>
      </c>
      <c r="I46" t="str">
        <f>IF('②　一覧'!AE56="","",'②　一覧'!AE56)</f>
        <v/>
      </c>
      <c r="J46" t="str">
        <f>IF('②　一覧'!AF56="","",'②　一覧'!AF56)</f>
        <v/>
      </c>
      <c r="K46" t="str">
        <f>IF('②　一覧'!AG56="","",'②　一覧'!AG56)</f>
        <v/>
      </c>
      <c r="L46" t="str">
        <f>IF('②　一覧'!AH56="","",'②　一覧'!AH56)</f>
        <v/>
      </c>
      <c r="M46" t="str">
        <f t="shared" si="0"/>
        <v/>
      </c>
      <c r="N46" t="str">
        <f t="shared" si="1"/>
        <v/>
      </c>
      <c r="O46" t="str">
        <f>IF('②　一覧'!AK56="","",'②　一覧'!AK56)</f>
        <v/>
      </c>
      <c r="P46" t="str">
        <f>IF('②　一覧'!AL56="","",'②　一覧'!AL56)</f>
        <v/>
      </c>
      <c r="Q46" t="str">
        <f>IF('②　一覧'!AM56="","",'②　一覧'!AM56)</f>
        <v/>
      </c>
      <c r="R46" t="str">
        <f>IF('②　一覧'!AN56="","",'②　一覧'!AN56)</f>
        <v/>
      </c>
      <c r="S46" t="str">
        <f>IF('②　一覧'!AO56="","",'②　一覧'!AO56)</f>
        <v/>
      </c>
      <c r="T46" t="str">
        <f>IF('②　一覧'!AP56="","",'②　一覧'!AP56)</f>
        <v/>
      </c>
      <c r="U46" t="str">
        <f>IF('②　一覧'!AQ56="","",'②　一覧'!AQ56)</f>
        <v/>
      </c>
      <c r="V46" t="str">
        <f>IF('②　一覧'!AR56="","",'②　一覧'!AR56)</f>
        <v/>
      </c>
    </row>
    <row r="47" spans="1:22" x14ac:dyDescent="0.15">
      <c r="A47" t="str">
        <f>IF('②　一覧'!V57="","",'②　一覧'!V57)</f>
        <v/>
      </c>
      <c r="B47" t="str">
        <f>IF('②　一覧'!W57="","",'②　一覧'!W57)</f>
        <v/>
      </c>
      <c r="D47" t="str">
        <f>IF('②　一覧'!Y57="","",'②　一覧'!Y57)</f>
        <v/>
      </c>
      <c r="E47" t="str">
        <f>IF('②　一覧'!Z57="","",'②　一覧'!Z57)</f>
        <v/>
      </c>
      <c r="F47" t="str">
        <f>IF('②　一覧'!AA57="","",'②　一覧'!AA57)</f>
        <v/>
      </c>
      <c r="G47" t="str">
        <f>IF('②　一覧'!AC57="","",'②　一覧'!AC57)</f>
        <v/>
      </c>
      <c r="H47" t="str">
        <f>IF('②　一覧'!AD57="","",'②　一覧'!AD57)</f>
        <v/>
      </c>
      <c r="I47" t="str">
        <f>IF('②　一覧'!AE57="","",'②　一覧'!AE57)</f>
        <v/>
      </c>
      <c r="J47" t="str">
        <f>IF('②　一覧'!AF57="","",'②　一覧'!AF57)</f>
        <v/>
      </c>
      <c r="K47" t="str">
        <f>IF('②　一覧'!AG57="","",'②　一覧'!AG57)</f>
        <v/>
      </c>
      <c r="L47" t="str">
        <f>IF('②　一覧'!AH57="","",'②　一覧'!AH57)</f>
        <v/>
      </c>
      <c r="M47" t="str">
        <f t="shared" si="0"/>
        <v/>
      </c>
      <c r="N47" t="str">
        <f t="shared" si="1"/>
        <v/>
      </c>
      <c r="O47" t="str">
        <f>IF('②　一覧'!AK57="","",'②　一覧'!AK57)</f>
        <v/>
      </c>
      <c r="P47" t="str">
        <f>IF('②　一覧'!AL57="","",'②　一覧'!AL57)</f>
        <v/>
      </c>
      <c r="Q47" t="str">
        <f>IF('②　一覧'!AM57="","",'②　一覧'!AM57)</f>
        <v/>
      </c>
      <c r="R47" t="str">
        <f>IF('②　一覧'!AN57="","",'②　一覧'!AN57)</f>
        <v/>
      </c>
      <c r="S47" t="str">
        <f>IF('②　一覧'!AO57="","",'②　一覧'!AO57)</f>
        <v/>
      </c>
      <c r="T47" t="str">
        <f>IF('②　一覧'!AP57="","",'②　一覧'!AP57)</f>
        <v/>
      </c>
      <c r="U47" t="str">
        <f>IF('②　一覧'!AQ57="","",'②　一覧'!AQ57)</f>
        <v/>
      </c>
      <c r="V47" t="str">
        <f>IF('②　一覧'!AR57="","",'②　一覧'!AR57)</f>
        <v/>
      </c>
    </row>
    <row r="48" spans="1:22" x14ac:dyDescent="0.15">
      <c r="A48" t="str">
        <f>IF('②　一覧'!V58="","",'②　一覧'!V58)</f>
        <v/>
      </c>
      <c r="B48" t="str">
        <f>IF('②　一覧'!W58="","",'②　一覧'!W58)</f>
        <v/>
      </c>
      <c r="D48" t="str">
        <f>IF('②　一覧'!Y58="","",'②　一覧'!Y58)</f>
        <v/>
      </c>
      <c r="E48" t="str">
        <f>IF('②　一覧'!Z58="","",'②　一覧'!Z58)</f>
        <v/>
      </c>
      <c r="F48" t="str">
        <f>IF('②　一覧'!AA58="","",'②　一覧'!AA58)</f>
        <v/>
      </c>
      <c r="G48" t="str">
        <f>IF('②　一覧'!AC58="","",'②　一覧'!AC58)</f>
        <v/>
      </c>
      <c r="H48" t="str">
        <f>IF('②　一覧'!AD58="","",'②　一覧'!AD58)</f>
        <v/>
      </c>
      <c r="I48" t="str">
        <f>IF('②　一覧'!AE58="","",'②　一覧'!AE58)</f>
        <v/>
      </c>
      <c r="J48" t="str">
        <f>IF('②　一覧'!AF58="","",'②　一覧'!AF58)</f>
        <v/>
      </c>
      <c r="K48" t="str">
        <f>IF('②　一覧'!AG58="","",'②　一覧'!AG58)</f>
        <v/>
      </c>
      <c r="L48" t="str">
        <f>IF('②　一覧'!AH58="","",'②　一覧'!AH58)</f>
        <v/>
      </c>
      <c r="M48" t="str">
        <f t="shared" si="0"/>
        <v/>
      </c>
      <c r="N48" t="str">
        <f t="shared" si="1"/>
        <v/>
      </c>
      <c r="O48" t="str">
        <f>IF('②　一覧'!AK58="","",'②　一覧'!AK58)</f>
        <v/>
      </c>
      <c r="P48" t="str">
        <f>IF('②　一覧'!AL58="","",'②　一覧'!AL58)</f>
        <v/>
      </c>
      <c r="Q48" t="str">
        <f>IF('②　一覧'!AM58="","",'②　一覧'!AM58)</f>
        <v/>
      </c>
      <c r="R48" t="str">
        <f>IF('②　一覧'!AN58="","",'②　一覧'!AN58)</f>
        <v/>
      </c>
      <c r="S48" t="str">
        <f>IF('②　一覧'!AO58="","",'②　一覧'!AO58)</f>
        <v/>
      </c>
      <c r="T48" t="str">
        <f>IF('②　一覧'!AP58="","",'②　一覧'!AP58)</f>
        <v/>
      </c>
      <c r="U48" t="str">
        <f>IF('②　一覧'!AQ58="","",'②　一覧'!AQ58)</f>
        <v/>
      </c>
      <c r="V48" t="str">
        <f>IF('②　一覧'!AR58="","",'②　一覧'!AR58)</f>
        <v/>
      </c>
    </row>
    <row r="49" spans="1:22" x14ac:dyDescent="0.15">
      <c r="A49" t="str">
        <f>IF('②　一覧'!V59="","",'②　一覧'!V59)</f>
        <v/>
      </c>
      <c r="B49" t="str">
        <f>IF('②　一覧'!W59="","",'②　一覧'!W59)</f>
        <v/>
      </c>
      <c r="D49" t="str">
        <f>IF('②　一覧'!Y59="","",'②　一覧'!Y59)</f>
        <v/>
      </c>
      <c r="E49" t="str">
        <f>IF('②　一覧'!Z59="","",'②　一覧'!Z59)</f>
        <v/>
      </c>
      <c r="F49" t="str">
        <f>IF('②　一覧'!AA59="","",'②　一覧'!AA59)</f>
        <v/>
      </c>
      <c r="G49" t="str">
        <f>IF('②　一覧'!AC59="","",'②　一覧'!AC59)</f>
        <v/>
      </c>
      <c r="H49" t="str">
        <f>IF('②　一覧'!AD59="","",'②　一覧'!AD59)</f>
        <v/>
      </c>
      <c r="I49" t="str">
        <f>IF('②　一覧'!AE59="","",'②　一覧'!AE59)</f>
        <v/>
      </c>
      <c r="J49" t="str">
        <f>IF('②　一覧'!AF59="","",'②　一覧'!AF59)</f>
        <v/>
      </c>
      <c r="K49" t="str">
        <f>IF('②　一覧'!AG59="","",'②　一覧'!AG59)</f>
        <v/>
      </c>
      <c r="L49" t="str">
        <f>IF('②　一覧'!AH59="","",'②　一覧'!AH59)</f>
        <v/>
      </c>
      <c r="M49" t="str">
        <f t="shared" si="0"/>
        <v/>
      </c>
      <c r="N49" t="str">
        <f t="shared" si="1"/>
        <v/>
      </c>
      <c r="O49" t="str">
        <f>IF('②　一覧'!AK59="","",'②　一覧'!AK59)</f>
        <v/>
      </c>
      <c r="P49" t="str">
        <f>IF('②　一覧'!AL59="","",'②　一覧'!AL59)</f>
        <v/>
      </c>
      <c r="Q49" t="str">
        <f>IF('②　一覧'!AM59="","",'②　一覧'!AM59)</f>
        <v/>
      </c>
      <c r="R49" t="str">
        <f>IF('②　一覧'!AN59="","",'②　一覧'!AN59)</f>
        <v/>
      </c>
      <c r="S49" t="str">
        <f>IF('②　一覧'!AO59="","",'②　一覧'!AO59)</f>
        <v/>
      </c>
      <c r="T49" t="str">
        <f>IF('②　一覧'!AP59="","",'②　一覧'!AP59)</f>
        <v/>
      </c>
      <c r="U49" t="str">
        <f>IF('②　一覧'!AQ59="","",'②　一覧'!AQ59)</f>
        <v/>
      </c>
      <c r="V49" t="str">
        <f>IF('②　一覧'!AR59="","",'②　一覧'!AR59)</f>
        <v/>
      </c>
    </row>
    <row r="50" spans="1:22" x14ac:dyDescent="0.15">
      <c r="A50" t="str">
        <f>IF('②　一覧'!V60="","",'②　一覧'!V60)</f>
        <v/>
      </c>
      <c r="B50" t="str">
        <f>IF('②　一覧'!W60="","",'②　一覧'!W60)</f>
        <v/>
      </c>
      <c r="D50" t="str">
        <f>IF('②　一覧'!Y60="","",'②　一覧'!Y60)</f>
        <v/>
      </c>
      <c r="E50" t="str">
        <f>IF('②　一覧'!Z60="","",'②　一覧'!Z60)</f>
        <v/>
      </c>
      <c r="F50" t="str">
        <f>IF('②　一覧'!AA60="","",'②　一覧'!AA60)</f>
        <v/>
      </c>
      <c r="G50" t="str">
        <f>IF('②　一覧'!AC60="","",'②　一覧'!AC60)</f>
        <v/>
      </c>
      <c r="H50" t="str">
        <f>IF('②　一覧'!AD60="","",'②　一覧'!AD60)</f>
        <v/>
      </c>
      <c r="I50" t="str">
        <f>IF('②　一覧'!AE60="","",'②　一覧'!AE60)</f>
        <v/>
      </c>
      <c r="J50" t="str">
        <f>IF('②　一覧'!AF60="","",'②　一覧'!AF60)</f>
        <v/>
      </c>
      <c r="K50" t="str">
        <f>IF('②　一覧'!AG60="","",'②　一覧'!AG60)</f>
        <v/>
      </c>
      <c r="L50" t="str">
        <f>IF('②　一覧'!AH60="","",'②　一覧'!AH60)</f>
        <v/>
      </c>
      <c r="M50" t="str">
        <f t="shared" si="0"/>
        <v/>
      </c>
      <c r="N50" t="str">
        <f t="shared" si="1"/>
        <v/>
      </c>
      <c r="O50" t="str">
        <f>IF('②　一覧'!AK60="","",'②　一覧'!AK60)</f>
        <v/>
      </c>
      <c r="P50" t="str">
        <f>IF('②　一覧'!AL60="","",'②　一覧'!AL60)</f>
        <v/>
      </c>
      <c r="Q50" t="str">
        <f>IF('②　一覧'!AM60="","",'②　一覧'!AM60)</f>
        <v/>
      </c>
      <c r="R50" t="str">
        <f>IF('②　一覧'!AN60="","",'②　一覧'!AN60)</f>
        <v/>
      </c>
      <c r="S50" t="str">
        <f>IF('②　一覧'!AO60="","",'②　一覧'!AO60)</f>
        <v/>
      </c>
      <c r="T50" t="str">
        <f>IF('②　一覧'!AP60="","",'②　一覧'!AP60)</f>
        <v/>
      </c>
      <c r="U50" t="str">
        <f>IF('②　一覧'!AQ60="","",'②　一覧'!AQ60)</f>
        <v/>
      </c>
      <c r="V50" t="str">
        <f>IF('②　一覧'!AR60="","",'②　一覧'!AR60)</f>
        <v/>
      </c>
    </row>
    <row r="51" spans="1:22" x14ac:dyDescent="0.15">
      <c r="A51" t="str">
        <f>IF('②　一覧'!V61="","",'②　一覧'!V61)</f>
        <v/>
      </c>
      <c r="B51" t="str">
        <f>IF('②　一覧'!W61="","",'②　一覧'!W61)</f>
        <v/>
      </c>
      <c r="D51" t="str">
        <f>IF('②　一覧'!Y61="","",'②　一覧'!Y61)</f>
        <v/>
      </c>
      <c r="E51" t="str">
        <f>IF('②　一覧'!Z61="","",'②　一覧'!Z61)</f>
        <v/>
      </c>
      <c r="F51" t="str">
        <f>IF('②　一覧'!AA61="","",'②　一覧'!AA61)</f>
        <v/>
      </c>
      <c r="G51" t="str">
        <f>IF('②　一覧'!AC61="","",'②　一覧'!AC61)</f>
        <v/>
      </c>
      <c r="H51" t="str">
        <f>IF('②　一覧'!AD61="","",'②　一覧'!AD61)</f>
        <v/>
      </c>
      <c r="I51" t="str">
        <f>IF('②　一覧'!AE61="","",'②　一覧'!AE61)</f>
        <v/>
      </c>
      <c r="J51" t="str">
        <f>IF('②　一覧'!AF61="","",'②　一覧'!AF61)</f>
        <v/>
      </c>
      <c r="K51" t="str">
        <f>IF('②　一覧'!AG61="","",'②　一覧'!AG61)</f>
        <v/>
      </c>
      <c r="L51" t="str">
        <f>IF('②　一覧'!AH61="","",'②　一覧'!AH61)</f>
        <v/>
      </c>
      <c r="M51" t="str">
        <f t="shared" si="0"/>
        <v/>
      </c>
      <c r="N51" t="str">
        <f t="shared" si="1"/>
        <v/>
      </c>
      <c r="O51" t="str">
        <f>IF('②　一覧'!AK61="","",'②　一覧'!AK61)</f>
        <v/>
      </c>
      <c r="P51" t="str">
        <f>IF('②　一覧'!AL61="","",'②　一覧'!AL61)</f>
        <v/>
      </c>
      <c r="Q51" t="str">
        <f>IF('②　一覧'!AM61="","",'②　一覧'!AM61)</f>
        <v/>
      </c>
      <c r="R51" t="str">
        <f>IF('②　一覧'!AN61="","",'②　一覧'!AN61)</f>
        <v/>
      </c>
      <c r="S51" t="str">
        <f>IF('②　一覧'!AO61="","",'②　一覧'!AO61)</f>
        <v/>
      </c>
      <c r="T51" t="str">
        <f>IF('②　一覧'!AP61="","",'②　一覧'!AP61)</f>
        <v/>
      </c>
      <c r="U51" t="str">
        <f>IF('②　一覧'!AQ61="","",'②　一覧'!AQ61)</f>
        <v/>
      </c>
      <c r="V51" t="str">
        <f>IF('②　一覧'!AR61="","",'②　一覧'!AR61)</f>
        <v/>
      </c>
    </row>
    <row r="52" spans="1:22" x14ac:dyDescent="0.15">
      <c r="A52" t="str">
        <f>IF('②　一覧'!V62="","",'②　一覧'!V62)</f>
        <v/>
      </c>
      <c r="B52" t="str">
        <f>IF('②　一覧'!W62="","",'②　一覧'!W62)</f>
        <v/>
      </c>
      <c r="D52" t="str">
        <f>IF('②　一覧'!Y62="","",'②　一覧'!Y62)</f>
        <v/>
      </c>
      <c r="E52" t="str">
        <f>IF('②　一覧'!Z62="","",'②　一覧'!Z62)</f>
        <v/>
      </c>
      <c r="F52" t="str">
        <f>IF('②　一覧'!AA62="","",'②　一覧'!AA62)</f>
        <v/>
      </c>
      <c r="G52" t="str">
        <f>IF('②　一覧'!AC62="","",'②　一覧'!AC62)</f>
        <v/>
      </c>
      <c r="H52" t="str">
        <f>IF('②　一覧'!AD62="","",'②　一覧'!AD62)</f>
        <v/>
      </c>
      <c r="I52" t="str">
        <f>IF('②　一覧'!AE62="","",'②　一覧'!AE62)</f>
        <v/>
      </c>
      <c r="J52" t="str">
        <f>IF('②　一覧'!AF62="","",'②　一覧'!AF62)</f>
        <v/>
      </c>
      <c r="K52" t="str">
        <f>IF('②　一覧'!AG62="","",'②　一覧'!AG62)</f>
        <v/>
      </c>
      <c r="L52" t="str">
        <f>IF('②　一覧'!AH62="","",'②　一覧'!AH62)</f>
        <v/>
      </c>
      <c r="M52" t="str">
        <f t="shared" si="0"/>
        <v/>
      </c>
      <c r="N52" t="str">
        <f t="shared" si="1"/>
        <v/>
      </c>
      <c r="O52" t="str">
        <f>IF('②　一覧'!AK62="","",'②　一覧'!AK62)</f>
        <v/>
      </c>
      <c r="P52" t="str">
        <f>IF('②　一覧'!AL62="","",'②　一覧'!AL62)</f>
        <v/>
      </c>
      <c r="Q52" t="str">
        <f>IF('②　一覧'!AM62="","",'②　一覧'!AM62)</f>
        <v/>
      </c>
      <c r="R52" t="str">
        <f>IF('②　一覧'!AN62="","",'②　一覧'!AN62)</f>
        <v/>
      </c>
      <c r="S52" t="str">
        <f>IF('②　一覧'!AO62="","",'②　一覧'!AO62)</f>
        <v/>
      </c>
      <c r="T52" t="str">
        <f>IF('②　一覧'!AP62="","",'②　一覧'!AP62)</f>
        <v/>
      </c>
      <c r="U52" t="str">
        <f>IF('②　一覧'!AQ62="","",'②　一覧'!AQ62)</f>
        <v/>
      </c>
      <c r="V52" t="str">
        <f>IF('②　一覧'!AR62="","",'②　一覧'!AR62)</f>
        <v/>
      </c>
    </row>
    <row r="53" spans="1:22" x14ac:dyDescent="0.15">
      <c r="A53" t="str">
        <f>IF('②　一覧'!V63="","",'②　一覧'!V63)</f>
        <v/>
      </c>
      <c r="B53" t="str">
        <f>IF('②　一覧'!W63="","",'②　一覧'!W63)</f>
        <v/>
      </c>
      <c r="D53" t="str">
        <f>IF('②　一覧'!Y63="","",'②　一覧'!Y63)</f>
        <v/>
      </c>
      <c r="E53" t="str">
        <f>IF('②　一覧'!Z63="","",'②　一覧'!Z63)</f>
        <v/>
      </c>
      <c r="F53" t="str">
        <f>IF('②　一覧'!AA63="","",'②　一覧'!AA63)</f>
        <v/>
      </c>
      <c r="G53" t="str">
        <f>IF('②　一覧'!AC63="","",'②　一覧'!AC63)</f>
        <v/>
      </c>
      <c r="H53" t="str">
        <f>IF('②　一覧'!AD63="","",'②　一覧'!AD63)</f>
        <v/>
      </c>
      <c r="I53" t="str">
        <f>IF('②　一覧'!AE63="","",'②　一覧'!AE63)</f>
        <v/>
      </c>
      <c r="J53" t="str">
        <f>IF('②　一覧'!AF63="","",'②　一覧'!AF63)</f>
        <v/>
      </c>
      <c r="K53" t="str">
        <f>IF('②　一覧'!AG63="","",'②　一覧'!AG63)</f>
        <v/>
      </c>
      <c r="L53" t="str">
        <f>IF('②　一覧'!AH63="","",'②　一覧'!AH63)</f>
        <v/>
      </c>
      <c r="M53" t="str">
        <f t="shared" si="0"/>
        <v/>
      </c>
      <c r="N53" t="str">
        <f t="shared" si="1"/>
        <v/>
      </c>
      <c r="O53" t="str">
        <f>IF('②　一覧'!AK63="","",'②　一覧'!AK63)</f>
        <v/>
      </c>
      <c r="P53" t="str">
        <f>IF('②　一覧'!AL63="","",'②　一覧'!AL63)</f>
        <v/>
      </c>
      <c r="Q53" t="str">
        <f>IF('②　一覧'!AM63="","",'②　一覧'!AM63)</f>
        <v/>
      </c>
      <c r="R53" t="str">
        <f>IF('②　一覧'!AN63="","",'②　一覧'!AN63)</f>
        <v/>
      </c>
      <c r="S53" t="str">
        <f>IF('②　一覧'!AO63="","",'②　一覧'!AO63)</f>
        <v/>
      </c>
      <c r="T53" t="str">
        <f>IF('②　一覧'!AP63="","",'②　一覧'!AP63)</f>
        <v/>
      </c>
      <c r="U53" t="str">
        <f>IF('②　一覧'!AQ63="","",'②　一覧'!AQ63)</f>
        <v/>
      </c>
      <c r="V53" t="str">
        <f>IF('②　一覧'!AR63="","",'②　一覧'!AR63)</f>
        <v/>
      </c>
    </row>
    <row r="54" spans="1:22" x14ac:dyDescent="0.15">
      <c r="A54" t="str">
        <f>IF('②　一覧'!V64="","",'②　一覧'!V64)</f>
        <v/>
      </c>
      <c r="B54" t="str">
        <f>IF('②　一覧'!W64="","",'②　一覧'!W64)</f>
        <v/>
      </c>
      <c r="D54" t="str">
        <f>IF('②　一覧'!Y64="","",'②　一覧'!Y64)</f>
        <v/>
      </c>
      <c r="E54" t="str">
        <f>IF('②　一覧'!Z64="","",'②　一覧'!Z64)</f>
        <v/>
      </c>
      <c r="F54" t="str">
        <f>IF('②　一覧'!AA64="","",'②　一覧'!AA64)</f>
        <v/>
      </c>
      <c r="G54" t="str">
        <f>IF('②　一覧'!AC64="","",'②　一覧'!AC64)</f>
        <v/>
      </c>
      <c r="H54" t="str">
        <f>IF('②　一覧'!AD64="","",'②　一覧'!AD64)</f>
        <v/>
      </c>
      <c r="I54" t="str">
        <f>IF('②　一覧'!AE64="","",'②　一覧'!AE64)</f>
        <v/>
      </c>
      <c r="J54" t="str">
        <f>IF('②　一覧'!AF64="","",'②　一覧'!AF64)</f>
        <v/>
      </c>
      <c r="K54" t="str">
        <f>IF('②　一覧'!AG64="","",'②　一覧'!AG64)</f>
        <v/>
      </c>
      <c r="L54" t="str">
        <f>IF('②　一覧'!AH64="","",'②　一覧'!AH64)</f>
        <v/>
      </c>
      <c r="M54" t="str">
        <f t="shared" si="0"/>
        <v/>
      </c>
      <c r="N54" t="str">
        <f t="shared" si="1"/>
        <v/>
      </c>
      <c r="O54" t="str">
        <f>IF('②　一覧'!AK64="","",'②　一覧'!AK64)</f>
        <v/>
      </c>
      <c r="P54" t="str">
        <f>IF('②　一覧'!AL64="","",'②　一覧'!AL64)</f>
        <v/>
      </c>
      <c r="Q54" t="str">
        <f>IF('②　一覧'!AM64="","",'②　一覧'!AM64)</f>
        <v/>
      </c>
      <c r="R54" t="str">
        <f>IF('②　一覧'!AN64="","",'②　一覧'!AN64)</f>
        <v/>
      </c>
      <c r="S54" t="str">
        <f>IF('②　一覧'!AO64="","",'②　一覧'!AO64)</f>
        <v/>
      </c>
      <c r="T54" t="str">
        <f>IF('②　一覧'!AP64="","",'②　一覧'!AP64)</f>
        <v/>
      </c>
      <c r="U54" t="str">
        <f>IF('②　一覧'!AQ64="","",'②　一覧'!AQ64)</f>
        <v/>
      </c>
      <c r="V54" t="str">
        <f>IF('②　一覧'!AR64="","",'②　一覧'!AR64)</f>
        <v/>
      </c>
    </row>
    <row r="55" spans="1:22" x14ac:dyDescent="0.15">
      <c r="A55" t="str">
        <f>IF('②　一覧'!V65="","",'②　一覧'!V65)</f>
        <v/>
      </c>
      <c r="B55" t="str">
        <f>IF('②　一覧'!W65="","",'②　一覧'!W65)</f>
        <v/>
      </c>
      <c r="D55" t="str">
        <f>IF('②　一覧'!Y65="","",'②　一覧'!Y65)</f>
        <v/>
      </c>
      <c r="E55" t="str">
        <f>IF('②　一覧'!Z65="","",'②　一覧'!Z65)</f>
        <v/>
      </c>
      <c r="F55" t="str">
        <f>IF('②　一覧'!AA65="","",'②　一覧'!AA65)</f>
        <v/>
      </c>
      <c r="G55" t="str">
        <f>IF('②　一覧'!AC65="","",'②　一覧'!AC65)</f>
        <v/>
      </c>
      <c r="H55" t="str">
        <f>IF('②　一覧'!AD65="","",'②　一覧'!AD65)</f>
        <v/>
      </c>
      <c r="I55" t="str">
        <f>IF('②　一覧'!AE65="","",'②　一覧'!AE65)</f>
        <v/>
      </c>
      <c r="J55" t="str">
        <f>IF('②　一覧'!AF65="","",'②　一覧'!AF65)</f>
        <v/>
      </c>
      <c r="K55" t="str">
        <f>IF('②　一覧'!AG65="","",'②　一覧'!AG65)</f>
        <v/>
      </c>
      <c r="L55" t="str">
        <f>IF('②　一覧'!AH65="","",'②　一覧'!AH65)</f>
        <v/>
      </c>
      <c r="M55" t="str">
        <f t="shared" si="0"/>
        <v/>
      </c>
      <c r="N55" t="str">
        <f t="shared" si="1"/>
        <v/>
      </c>
      <c r="O55" t="str">
        <f>IF('②　一覧'!AK65="","",'②　一覧'!AK65)</f>
        <v/>
      </c>
      <c r="P55" t="str">
        <f>IF('②　一覧'!AL65="","",'②　一覧'!AL65)</f>
        <v/>
      </c>
      <c r="Q55" t="str">
        <f>IF('②　一覧'!AM65="","",'②　一覧'!AM65)</f>
        <v/>
      </c>
      <c r="R55" t="str">
        <f>IF('②　一覧'!AN65="","",'②　一覧'!AN65)</f>
        <v/>
      </c>
      <c r="S55" t="str">
        <f>IF('②　一覧'!AO65="","",'②　一覧'!AO65)</f>
        <v/>
      </c>
      <c r="T55" t="str">
        <f>IF('②　一覧'!AP65="","",'②　一覧'!AP65)</f>
        <v/>
      </c>
      <c r="U55" t="str">
        <f>IF('②　一覧'!AQ65="","",'②　一覧'!AQ65)</f>
        <v/>
      </c>
      <c r="V55" t="str">
        <f>IF('②　一覧'!AR65="","",'②　一覧'!AR65)</f>
        <v/>
      </c>
    </row>
    <row r="56" spans="1:22" x14ac:dyDescent="0.15">
      <c r="A56" t="str">
        <f>IF('②　一覧'!V66="","",'②　一覧'!V66)</f>
        <v/>
      </c>
      <c r="B56" t="str">
        <f>IF('②　一覧'!W66="","",'②　一覧'!W66)</f>
        <v/>
      </c>
      <c r="D56" t="str">
        <f>IF('②　一覧'!Y66="","",'②　一覧'!Y66)</f>
        <v/>
      </c>
      <c r="E56" t="str">
        <f>IF('②　一覧'!Z66="","",'②　一覧'!Z66)</f>
        <v/>
      </c>
      <c r="F56" t="str">
        <f>IF('②　一覧'!AA66="","",'②　一覧'!AA66)</f>
        <v/>
      </c>
      <c r="G56" t="str">
        <f>IF('②　一覧'!AC66="","",'②　一覧'!AC66)</f>
        <v/>
      </c>
      <c r="H56" t="str">
        <f>IF('②　一覧'!AD66="","",'②　一覧'!AD66)</f>
        <v/>
      </c>
      <c r="I56" t="str">
        <f>IF('②　一覧'!AE66="","",'②　一覧'!AE66)</f>
        <v/>
      </c>
      <c r="J56" t="str">
        <f>IF('②　一覧'!AF66="","",'②　一覧'!AF66)</f>
        <v/>
      </c>
      <c r="K56" t="str">
        <f>IF('②　一覧'!AG66="","",'②　一覧'!AG66)</f>
        <v/>
      </c>
      <c r="L56" t="str">
        <f>IF('②　一覧'!AH66="","",'②　一覧'!AH66)</f>
        <v/>
      </c>
      <c r="M56" t="str">
        <f t="shared" si="0"/>
        <v/>
      </c>
      <c r="N56" t="str">
        <f t="shared" si="1"/>
        <v/>
      </c>
      <c r="O56" t="str">
        <f>IF('②　一覧'!AK66="","",'②　一覧'!AK66)</f>
        <v/>
      </c>
      <c r="P56" t="str">
        <f>IF('②　一覧'!AL66="","",'②　一覧'!AL66)</f>
        <v/>
      </c>
      <c r="Q56" t="str">
        <f>IF('②　一覧'!AM66="","",'②　一覧'!AM66)</f>
        <v/>
      </c>
      <c r="R56" t="str">
        <f>IF('②　一覧'!AN66="","",'②　一覧'!AN66)</f>
        <v/>
      </c>
      <c r="S56" t="str">
        <f>IF('②　一覧'!AO66="","",'②　一覧'!AO66)</f>
        <v/>
      </c>
      <c r="T56" t="str">
        <f>IF('②　一覧'!AP66="","",'②　一覧'!AP66)</f>
        <v/>
      </c>
      <c r="U56" t="str">
        <f>IF('②　一覧'!AQ66="","",'②　一覧'!AQ66)</f>
        <v/>
      </c>
      <c r="V56" t="str">
        <f>IF('②　一覧'!AR66="","",'②　一覧'!AR66)</f>
        <v/>
      </c>
    </row>
    <row r="57" spans="1:22" x14ac:dyDescent="0.15">
      <c r="A57" t="str">
        <f>IF('②　一覧'!V67="","",'②　一覧'!V67)</f>
        <v/>
      </c>
      <c r="B57" t="str">
        <f>IF('②　一覧'!W67="","",'②　一覧'!W67)</f>
        <v/>
      </c>
      <c r="D57" t="str">
        <f>IF('②　一覧'!Y67="","",'②　一覧'!Y67)</f>
        <v/>
      </c>
      <c r="E57" t="str">
        <f>IF('②　一覧'!Z67="","",'②　一覧'!Z67)</f>
        <v/>
      </c>
      <c r="F57" t="str">
        <f>IF('②　一覧'!AA67="","",'②　一覧'!AA67)</f>
        <v/>
      </c>
      <c r="G57" t="str">
        <f>IF('②　一覧'!AC67="","",'②　一覧'!AC67)</f>
        <v/>
      </c>
      <c r="H57" t="str">
        <f>IF('②　一覧'!AD67="","",'②　一覧'!AD67)</f>
        <v/>
      </c>
      <c r="I57" t="str">
        <f>IF('②　一覧'!AE67="","",'②　一覧'!AE67)</f>
        <v/>
      </c>
      <c r="J57" t="str">
        <f>IF('②　一覧'!AF67="","",'②　一覧'!AF67)</f>
        <v/>
      </c>
      <c r="K57" t="str">
        <f>IF('②　一覧'!AG67="","",'②　一覧'!AG67)</f>
        <v/>
      </c>
      <c r="L57" t="str">
        <f>IF('②　一覧'!AH67="","",'②　一覧'!AH67)</f>
        <v/>
      </c>
      <c r="M57" t="str">
        <f t="shared" si="0"/>
        <v/>
      </c>
      <c r="N57" t="str">
        <f t="shared" si="1"/>
        <v/>
      </c>
      <c r="O57" t="str">
        <f>IF('②　一覧'!AK67="","",'②　一覧'!AK67)</f>
        <v/>
      </c>
      <c r="P57" t="str">
        <f>IF('②　一覧'!AL67="","",'②　一覧'!AL67)</f>
        <v/>
      </c>
      <c r="Q57" t="str">
        <f>IF('②　一覧'!AM67="","",'②　一覧'!AM67)</f>
        <v/>
      </c>
      <c r="R57" t="str">
        <f>IF('②　一覧'!AN67="","",'②　一覧'!AN67)</f>
        <v/>
      </c>
      <c r="S57" t="str">
        <f>IF('②　一覧'!AO67="","",'②　一覧'!AO67)</f>
        <v/>
      </c>
      <c r="T57" t="str">
        <f>IF('②　一覧'!AP67="","",'②　一覧'!AP67)</f>
        <v/>
      </c>
      <c r="U57" t="str">
        <f>IF('②　一覧'!AQ67="","",'②　一覧'!AQ67)</f>
        <v/>
      </c>
      <c r="V57" t="str">
        <f>IF('②　一覧'!AR67="","",'②　一覧'!AR67)</f>
        <v/>
      </c>
    </row>
    <row r="58" spans="1:22" x14ac:dyDescent="0.15">
      <c r="A58" t="str">
        <f>IF('②　一覧'!V68="","",'②　一覧'!V68)</f>
        <v/>
      </c>
      <c r="B58" t="str">
        <f>IF('②　一覧'!W68="","",'②　一覧'!W68)</f>
        <v/>
      </c>
      <c r="D58" t="str">
        <f>IF('②　一覧'!Y68="","",'②　一覧'!Y68)</f>
        <v/>
      </c>
      <c r="E58" t="str">
        <f>IF('②　一覧'!Z68="","",'②　一覧'!Z68)</f>
        <v/>
      </c>
      <c r="F58" t="str">
        <f>IF('②　一覧'!AA68="","",'②　一覧'!AA68)</f>
        <v/>
      </c>
      <c r="G58" t="str">
        <f>IF('②　一覧'!AC68="","",'②　一覧'!AC68)</f>
        <v/>
      </c>
      <c r="H58" t="str">
        <f>IF('②　一覧'!AD68="","",'②　一覧'!AD68)</f>
        <v/>
      </c>
      <c r="I58" t="str">
        <f>IF('②　一覧'!AE68="","",'②　一覧'!AE68)</f>
        <v/>
      </c>
      <c r="J58" t="str">
        <f>IF('②　一覧'!AF68="","",'②　一覧'!AF68)</f>
        <v/>
      </c>
      <c r="K58" t="str">
        <f>IF('②　一覧'!AG68="","",'②　一覧'!AG68)</f>
        <v/>
      </c>
      <c r="L58" t="str">
        <f>IF('②　一覧'!AH68="","",'②　一覧'!AH68)</f>
        <v/>
      </c>
      <c r="M58" t="str">
        <f t="shared" si="0"/>
        <v/>
      </c>
      <c r="N58" t="str">
        <f t="shared" si="1"/>
        <v/>
      </c>
      <c r="O58" t="str">
        <f>IF('②　一覧'!AK68="","",'②　一覧'!AK68)</f>
        <v/>
      </c>
      <c r="P58" t="str">
        <f>IF('②　一覧'!AL68="","",'②　一覧'!AL68)</f>
        <v/>
      </c>
      <c r="Q58" t="str">
        <f>IF('②　一覧'!AM68="","",'②　一覧'!AM68)</f>
        <v/>
      </c>
      <c r="R58" t="str">
        <f>IF('②　一覧'!AN68="","",'②　一覧'!AN68)</f>
        <v/>
      </c>
      <c r="S58" t="str">
        <f>IF('②　一覧'!AO68="","",'②　一覧'!AO68)</f>
        <v/>
      </c>
      <c r="T58" t="str">
        <f>IF('②　一覧'!AP68="","",'②　一覧'!AP68)</f>
        <v/>
      </c>
      <c r="U58" t="str">
        <f>IF('②　一覧'!AQ68="","",'②　一覧'!AQ68)</f>
        <v/>
      </c>
      <c r="V58" t="str">
        <f>IF('②　一覧'!AR68="","",'②　一覧'!AR68)</f>
        <v/>
      </c>
    </row>
    <row r="59" spans="1:22" x14ac:dyDescent="0.15">
      <c r="A59" t="str">
        <f>IF('②　一覧'!V69="","",'②　一覧'!V69)</f>
        <v/>
      </c>
      <c r="B59" t="str">
        <f>IF('②　一覧'!W69="","",'②　一覧'!W69)</f>
        <v/>
      </c>
      <c r="D59" t="str">
        <f>IF('②　一覧'!Y69="","",'②　一覧'!Y69)</f>
        <v/>
      </c>
      <c r="E59" t="str">
        <f>IF('②　一覧'!Z69="","",'②　一覧'!Z69)</f>
        <v/>
      </c>
      <c r="F59" t="str">
        <f>IF('②　一覧'!AA69="","",'②　一覧'!AA69)</f>
        <v/>
      </c>
      <c r="G59" t="str">
        <f>IF('②　一覧'!AC69="","",'②　一覧'!AC69)</f>
        <v/>
      </c>
      <c r="H59" t="str">
        <f>IF('②　一覧'!AD69="","",'②　一覧'!AD69)</f>
        <v/>
      </c>
      <c r="I59" t="str">
        <f>IF('②　一覧'!AE69="","",'②　一覧'!AE69)</f>
        <v/>
      </c>
      <c r="J59" t="str">
        <f>IF('②　一覧'!AF69="","",'②　一覧'!AF69)</f>
        <v/>
      </c>
      <c r="K59" t="str">
        <f>IF('②　一覧'!AG69="","",'②　一覧'!AG69)</f>
        <v/>
      </c>
      <c r="L59" t="str">
        <f>IF('②　一覧'!AH69="","",'②　一覧'!AH69)</f>
        <v/>
      </c>
      <c r="M59" t="str">
        <f t="shared" si="0"/>
        <v/>
      </c>
      <c r="N59" t="str">
        <f t="shared" si="1"/>
        <v/>
      </c>
      <c r="O59" t="str">
        <f>IF('②　一覧'!AK69="","",'②　一覧'!AK69)</f>
        <v/>
      </c>
      <c r="P59" t="str">
        <f>IF('②　一覧'!AL69="","",'②　一覧'!AL69)</f>
        <v/>
      </c>
      <c r="Q59" t="str">
        <f>IF('②　一覧'!AM69="","",'②　一覧'!AM69)</f>
        <v/>
      </c>
      <c r="R59" t="str">
        <f>IF('②　一覧'!AN69="","",'②　一覧'!AN69)</f>
        <v/>
      </c>
      <c r="S59" t="str">
        <f>IF('②　一覧'!AO69="","",'②　一覧'!AO69)</f>
        <v/>
      </c>
      <c r="T59" t="str">
        <f>IF('②　一覧'!AP69="","",'②　一覧'!AP69)</f>
        <v/>
      </c>
      <c r="U59" t="str">
        <f>IF('②　一覧'!AQ69="","",'②　一覧'!AQ69)</f>
        <v/>
      </c>
      <c r="V59" t="str">
        <f>IF('②　一覧'!AR69="","",'②　一覧'!AR69)</f>
        <v/>
      </c>
    </row>
    <row r="60" spans="1:22" x14ac:dyDescent="0.15">
      <c r="A60" t="str">
        <f>IF('②　一覧'!V70="","",'②　一覧'!V70)</f>
        <v/>
      </c>
      <c r="B60" t="str">
        <f>IF('②　一覧'!W70="","",'②　一覧'!W70)</f>
        <v/>
      </c>
      <c r="D60" t="str">
        <f>IF('②　一覧'!Y70="","",'②　一覧'!Y70)</f>
        <v/>
      </c>
      <c r="E60" t="str">
        <f>IF('②　一覧'!Z70="","",'②　一覧'!Z70)</f>
        <v/>
      </c>
      <c r="F60" t="str">
        <f>IF('②　一覧'!AA70="","",'②　一覧'!AA70)</f>
        <v/>
      </c>
      <c r="G60" t="str">
        <f>IF('②　一覧'!AC70="","",'②　一覧'!AC70)</f>
        <v/>
      </c>
      <c r="H60" t="str">
        <f>IF('②　一覧'!AD70="","",'②　一覧'!AD70)</f>
        <v/>
      </c>
      <c r="I60" t="str">
        <f>IF('②　一覧'!AE70="","",'②　一覧'!AE70)</f>
        <v/>
      </c>
      <c r="J60" t="str">
        <f>IF('②　一覧'!AF70="","",'②　一覧'!AF70)</f>
        <v/>
      </c>
      <c r="K60" t="str">
        <f>IF('②　一覧'!AG70="","",'②　一覧'!AG70)</f>
        <v/>
      </c>
      <c r="L60" t="str">
        <f>IF('②　一覧'!AH70="","",'②　一覧'!AH70)</f>
        <v/>
      </c>
      <c r="M60" t="str">
        <f t="shared" si="0"/>
        <v/>
      </c>
      <c r="N60" t="str">
        <f t="shared" si="1"/>
        <v/>
      </c>
      <c r="O60" t="str">
        <f>IF('②　一覧'!AK70="","",'②　一覧'!AK70)</f>
        <v/>
      </c>
      <c r="P60" t="str">
        <f>IF('②　一覧'!AL70="","",'②　一覧'!AL70)</f>
        <v/>
      </c>
      <c r="Q60" t="str">
        <f>IF('②　一覧'!AM70="","",'②　一覧'!AM70)</f>
        <v/>
      </c>
      <c r="R60" t="str">
        <f>IF('②　一覧'!AN70="","",'②　一覧'!AN70)</f>
        <v/>
      </c>
      <c r="S60" t="str">
        <f>IF('②　一覧'!AO70="","",'②　一覧'!AO70)</f>
        <v/>
      </c>
      <c r="T60" t="str">
        <f>IF('②　一覧'!AP70="","",'②　一覧'!AP70)</f>
        <v/>
      </c>
      <c r="U60" t="str">
        <f>IF('②　一覧'!AQ70="","",'②　一覧'!AQ70)</f>
        <v/>
      </c>
      <c r="V60" t="str">
        <f>IF('②　一覧'!AR70="","",'②　一覧'!AR70)</f>
        <v/>
      </c>
    </row>
    <row r="61" spans="1:22" x14ac:dyDescent="0.15">
      <c r="A61" t="str">
        <f>IF('②　一覧'!V71="","",'②　一覧'!V71)</f>
        <v/>
      </c>
      <c r="B61" t="str">
        <f>IF('②　一覧'!W71="","",'②　一覧'!W71)</f>
        <v/>
      </c>
      <c r="D61" t="str">
        <f>IF('②　一覧'!Y71="","",'②　一覧'!Y71)</f>
        <v/>
      </c>
      <c r="E61" t="str">
        <f>IF('②　一覧'!Z71="","",'②　一覧'!Z71)</f>
        <v/>
      </c>
      <c r="F61" t="str">
        <f>IF('②　一覧'!AA71="","",'②　一覧'!AA71)</f>
        <v/>
      </c>
      <c r="G61" t="str">
        <f>IF('②　一覧'!AC71="","",'②　一覧'!AC71)</f>
        <v/>
      </c>
      <c r="H61" t="str">
        <f>IF('②　一覧'!AD71="","",'②　一覧'!AD71)</f>
        <v/>
      </c>
      <c r="I61" t="str">
        <f>IF('②　一覧'!AE71="","",'②　一覧'!AE71)</f>
        <v/>
      </c>
      <c r="J61" t="str">
        <f>IF('②　一覧'!AF71="","",'②　一覧'!AF71)</f>
        <v/>
      </c>
      <c r="K61" t="str">
        <f>IF('②　一覧'!AG71="","",'②　一覧'!AG71)</f>
        <v/>
      </c>
      <c r="L61" t="str">
        <f>IF('②　一覧'!AH71="","",'②　一覧'!AH71)</f>
        <v/>
      </c>
      <c r="M61" t="str">
        <f t="shared" si="0"/>
        <v/>
      </c>
      <c r="N61" t="str">
        <f t="shared" si="1"/>
        <v/>
      </c>
      <c r="O61" t="str">
        <f>IF('②　一覧'!AK71="","",'②　一覧'!AK71)</f>
        <v/>
      </c>
      <c r="P61" t="str">
        <f>IF('②　一覧'!AL71="","",'②　一覧'!AL71)</f>
        <v/>
      </c>
      <c r="Q61" t="str">
        <f>IF('②　一覧'!AM71="","",'②　一覧'!AM71)</f>
        <v/>
      </c>
      <c r="R61" t="str">
        <f>IF('②　一覧'!AN71="","",'②　一覧'!AN71)</f>
        <v/>
      </c>
      <c r="S61" t="str">
        <f>IF('②　一覧'!AO71="","",'②　一覧'!AO71)</f>
        <v/>
      </c>
      <c r="T61" t="str">
        <f>IF('②　一覧'!AP71="","",'②　一覧'!AP71)</f>
        <v/>
      </c>
      <c r="U61" t="str">
        <f>IF('②　一覧'!AQ71="","",'②　一覧'!AQ71)</f>
        <v/>
      </c>
      <c r="V61" t="str">
        <f>IF('②　一覧'!AR71="","",'②　一覧'!AR71)</f>
        <v/>
      </c>
    </row>
    <row r="62" spans="1:22" x14ac:dyDescent="0.15">
      <c r="A62" t="str">
        <f>IF('②　一覧'!V72="","",'②　一覧'!V72)</f>
        <v/>
      </c>
      <c r="B62" t="str">
        <f>IF('②　一覧'!W72="","",'②　一覧'!W72)</f>
        <v/>
      </c>
      <c r="D62" t="str">
        <f>IF('②　一覧'!Y72="","",'②　一覧'!Y72)</f>
        <v/>
      </c>
      <c r="E62" t="str">
        <f>IF('②　一覧'!Z72="","",'②　一覧'!Z72)</f>
        <v/>
      </c>
      <c r="F62" t="str">
        <f>IF('②　一覧'!AA72="","",'②　一覧'!AA72)</f>
        <v/>
      </c>
      <c r="G62" t="str">
        <f>IF('②　一覧'!AC72="","",'②　一覧'!AC72)</f>
        <v/>
      </c>
      <c r="H62" t="str">
        <f>IF('②　一覧'!AD72="","",'②　一覧'!AD72)</f>
        <v/>
      </c>
      <c r="I62" t="str">
        <f>IF('②　一覧'!AE72="","",'②　一覧'!AE72)</f>
        <v/>
      </c>
      <c r="J62" t="str">
        <f>IF('②　一覧'!AF72="","",'②　一覧'!AF72)</f>
        <v/>
      </c>
      <c r="K62" t="str">
        <f>IF('②　一覧'!AG72="","",'②　一覧'!AG72)</f>
        <v/>
      </c>
      <c r="L62" t="str">
        <f>IF('②　一覧'!AH72="","",'②　一覧'!AH72)</f>
        <v/>
      </c>
      <c r="M62" t="str">
        <f t="shared" si="0"/>
        <v/>
      </c>
      <c r="N62" t="str">
        <f t="shared" si="1"/>
        <v/>
      </c>
      <c r="O62" t="str">
        <f>IF('②　一覧'!AK72="","",'②　一覧'!AK72)</f>
        <v/>
      </c>
      <c r="P62" t="str">
        <f>IF('②　一覧'!AL72="","",'②　一覧'!AL72)</f>
        <v/>
      </c>
      <c r="Q62" t="str">
        <f>IF('②　一覧'!AM72="","",'②　一覧'!AM72)</f>
        <v/>
      </c>
      <c r="R62" t="str">
        <f>IF('②　一覧'!AN72="","",'②　一覧'!AN72)</f>
        <v/>
      </c>
      <c r="S62" t="str">
        <f>IF('②　一覧'!AO72="","",'②　一覧'!AO72)</f>
        <v/>
      </c>
      <c r="T62" t="str">
        <f>IF('②　一覧'!AP72="","",'②　一覧'!AP72)</f>
        <v/>
      </c>
      <c r="U62" t="str">
        <f>IF('②　一覧'!AQ72="","",'②　一覧'!AQ72)</f>
        <v/>
      </c>
      <c r="V62" t="str">
        <f>IF('②　一覧'!AR72="","",'②　一覧'!AR72)</f>
        <v/>
      </c>
    </row>
    <row r="63" spans="1:22" x14ac:dyDescent="0.15">
      <c r="A63" t="str">
        <f>IF('②　一覧'!V73="","",'②　一覧'!V73)</f>
        <v/>
      </c>
      <c r="B63" t="str">
        <f>IF('②　一覧'!W73="","",'②　一覧'!W73)</f>
        <v/>
      </c>
      <c r="D63" t="str">
        <f>IF('②　一覧'!Y73="","",'②　一覧'!Y73)</f>
        <v/>
      </c>
      <c r="E63" t="str">
        <f>IF('②　一覧'!Z73="","",'②　一覧'!Z73)</f>
        <v/>
      </c>
      <c r="F63" t="str">
        <f>IF('②　一覧'!AA73="","",'②　一覧'!AA73)</f>
        <v/>
      </c>
      <c r="G63" t="str">
        <f>IF('②　一覧'!AC73="","",'②　一覧'!AC73)</f>
        <v/>
      </c>
      <c r="H63" t="str">
        <f>IF('②　一覧'!AD73="","",'②　一覧'!AD73)</f>
        <v/>
      </c>
      <c r="I63" t="str">
        <f>IF('②　一覧'!AE73="","",'②　一覧'!AE73)</f>
        <v/>
      </c>
      <c r="J63" t="str">
        <f>IF('②　一覧'!AF73="","",'②　一覧'!AF73)</f>
        <v/>
      </c>
      <c r="K63" t="str">
        <f>IF('②　一覧'!AG73="","",'②　一覧'!AG73)</f>
        <v/>
      </c>
      <c r="L63" t="str">
        <f>IF('②　一覧'!AH73="","",'②　一覧'!AH73)</f>
        <v/>
      </c>
      <c r="M63" t="str">
        <f t="shared" si="0"/>
        <v/>
      </c>
      <c r="N63" t="str">
        <f t="shared" si="1"/>
        <v/>
      </c>
      <c r="O63" t="str">
        <f>IF('②　一覧'!AK73="","",'②　一覧'!AK73)</f>
        <v/>
      </c>
      <c r="P63" t="str">
        <f>IF('②　一覧'!AL73="","",'②　一覧'!AL73)</f>
        <v/>
      </c>
      <c r="Q63" t="str">
        <f>IF('②　一覧'!AM73="","",'②　一覧'!AM73)</f>
        <v/>
      </c>
      <c r="R63" t="str">
        <f>IF('②　一覧'!AN73="","",'②　一覧'!AN73)</f>
        <v/>
      </c>
      <c r="S63" t="str">
        <f>IF('②　一覧'!AO73="","",'②　一覧'!AO73)</f>
        <v/>
      </c>
      <c r="T63" t="str">
        <f>IF('②　一覧'!AP73="","",'②　一覧'!AP73)</f>
        <v/>
      </c>
      <c r="U63" t="str">
        <f>IF('②　一覧'!AQ73="","",'②　一覧'!AQ73)</f>
        <v/>
      </c>
      <c r="V63" t="str">
        <f>IF('②　一覧'!AR73="","",'②　一覧'!AR73)</f>
        <v/>
      </c>
    </row>
    <row r="64" spans="1:22" x14ac:dyDescent="0.15">
      <c r="A64" t="str">
        <f>IF('②　一覧'!V74="","",'②　一覧'!V74)</f>
        <v/>
      </c>
      <c r="B64" t="str">
        <f>IF('②　一覧'!W74="","",'②　一覧'!W74)</f>
        <v/>
      </c>
      <c r="D64" t="str">
        <f>IF('②　一覧'!Y74="","",'②　一覧'!Y74)</f>
        <v/>
      </c>
      <c r="E64" t="str">
        <f>IF('②　一覧'!Z74="","",'②　一覧'!Z74)</f>
        <v/>
      </c>
      <c r="F64" t="str">
        <f>IF('②　一覧'!AA74="","",'②　一覧'!AA74)</f>
        <v/>
      </c>
      <c r="G64" t="str">
        <f>IF('②　一覧'!AC74="","",'②　一覧'!AC74)</f>
        <v/>
      </c>
      <c r="H64" t="str">
        <f>IF('②　一覧'!AD74="","",'②　一覧'!AD74)</f>
        <v/>
      </c>
      <c r="I64" t="str">
        <f>IF('②　一覧'!AE74="","",'②　一覧'!AE74)</f>
        <v/>
      </c>
      <c r="J64" t="str">
        <f>IF('②　一覧'!AF74="","",'②　一覧'!AF74)</f>
        <v/>
      </c>
      <c r="K64" t="str">
        <f>IF('②　一覧'!AG74="","",'②　一覧'!AG74)</f>
        <v/>
      </c>
      <c r="L64" t="str">
        <f>IF('②　一覧'!AH74="","",'②　一覧'!AH74)</f>
        <v/>
      </c>
      <c r="M64" t="str">
        <f t="shared" si="0"/>
        <v/>
      </c>
      <c r="N64" t="str">
        <f t="shared" si="1"/>
        <v/>
      </c>
      <c r="O64" t="str">
        <f>IF('②　一覧'!AK74="","",'②　一覧'!AK74)</f>
        <v/>
      </c>
      <c r="P64" t="str">
        <f>IF('②　一覧'!AL74="","",'②　一覧'!AL74)</f>
        <v/>
      </c>
      <c r="Q64" t="str">
        <f>IF('②　一覧'!AM74="","",'②　一覧'!AM74)</f>
        <v/>
      </c>
      <c r="R64" t="str">
        <f>IF('②　一覧'!AN74="","",'②　一覧'!AN74)</f>
        <v/>
      </c>
      <c r="S64" t="str">
        <f>IF('②　一覧'!AO74="","",'②　一覧'!AO74)</f>
        <v/>
      </c>
      <c r="T64" t="str">
        <f>IF('②　一覧'!AP74="","",'②　一覧'!AP74)</f>
        <v/>
      </c>
      <c r="U64" t="str">
        <f>IF('②　一覧'!AQ74="","",'②　一覧'!AQ74)</f>
        <v/>
      </c>
      <c r="V64" t="str">
        <f>IF('②　一覧'!AR74="","",'②　一覧'!AR74)</f>
        <v/>
      </c>
    </row>
    <row r="65" spans="1:22" x14ac:dyDescent="0.15">
      <c r="A65" t="str">
        <f>IF('②　一覧'!V75="","",'②　一覧'!V75)</f>
        <v/>
      </c>
      <c r="B65" t="str">
        <f>IF('②　一覧'!W75="","",'②　一覧'!W75)</f>
        <v/>
      </c>
      <c r="D65" t="str">
        <f>IF('②　一覧'!Y75="","",'②　一覧'!Y75)</f>
        <v/>
      </c>
      <c r="E65" t="str">
        <f>IF('②　一覧'!Z75="","",'②　一覧'!Z75)</f>
        <v/>
      </c>
      <c r="F65" t="str">
        <f>IF('②　一覧'!AA75="","",'②　一覧'!AA75)</f>
        <v/>
      </c>
      <c r="G65" t="str">
        <f>IF('②　一覧'!AC75="","",'②　一覧'!AC75)</f>
        <v/>
      </c>
      <c r="H65" t="str">
        <f>IF('②　一覧'!AD75="","",'②　一覧'!AD75)</f>
        <v/>
      </c>
      <c r="I65" t="str">
        <f>IF('②　一覧'!AE75="","",'②　一覧'!AE75)</f>
        <v/>
      </c>
      <c r="J65" t="str">
        <f>IF('②　一覧'!AF75="","",'②　一覧'!AF75)</f>
        <v/>
      </c>
      <c r="K65" t="str">
        <f>IF('②　一覧'!AG75="","",'②　一覧'!AG75)</f>
        <v/>
      </c>
      <c r="L65" t="str">
        <f>IF('②　一覧'!AH75="","",'②　一覧'!AH75)</f>
        <v/>
      </c>
      <c r="M65" t="str">
        <f t="shared" si="0"/>
        <v/>
      </c>
      <c r="N65" t="str">
        <f t="shared" si="1"/>
        <v/>
      </c>
      <c r="O65" t="str">
        <f>IF('②　一覧'!AK75="","",'②　一覧'!AK75)</f>
        <v/>
      </c>
      <c r="P65" t="str">
        <f>IF('②　一覧'!AL75="","",'②　一覧'!AL75)</f>
        <v/>
      </c>
      <c r="Q65" t="str">
        <f>IF('②　一覧'!AM75="","",'②　一覧'!AM75)</f>
        <v/>
      </c>
      <c r="R65" t="str">
        <f>IF('②　一覧'!AN75="","",'②　一覧'!AN75)</f>
        <v/>
      </c>
      <c r="S65" t="str">
        <f>IF('②　一覧'!AO75="","",'②　一覧'!AO75)</f>
        <v/>
      </c>
      <c r="T65" t="str">
        <f>IF('②　一覧'!AP75="","",'②　一覧'!AP75)</f>
        <v/>
      </c>
      <c r="U65" t="str">
        <f>IF('②　一覧'!AQ75="","",'②　一覧'!AQ75)</f>
        <v/>
      </c>
      <c r="V65" t="str">
        <f>IF('②　一覧'!AR75="","",'②　一覧'!AR75)</f>
        <v/>
      </c>
    </row>
    <row r="66" spans="1:22" x14ac:dyDescent="0.15">
      <c r="A66" t="str">
        <f>IF('②　一覧'!V76="","",'②　一覧'!V76)</f>
        <v/>
      </c>
      <c r="B66" t="str">
        <f>IF('②　一覧'!W76="","",'②　一覧'!W76)</f>
        <v/>
      </c>
      <c r="D66" t="str">
        <f>IF('②　一覧'!Y76="","",'②　一覧'!Y76)</f>
        <v/>
      </c>
      <c r="E66" t="str">
        <f>IF('②　一覧'!Z76="","",'②　一覧'!Z76)</f>
        <v/>
      </c>
      <c r="F66" t="str">
        <f>IF('②　一覧'!AA76="","",'②　一覧'!AA76)</f>
        <v/>
      </c>
      <c r="G66" t="str">
        <f>IF('②　一覧'!AC76="","",'②　一覧'!AC76)</f>
        <v/>
      </c>
      <c r="H66" t="str">
        <f>IF('②　一覧'!AD76="","",'②　一覧'!AD76)</f>
        <v/>
      </c>
      <c r="I66" t="str">
        <f>IF('②　一覧'!AE76="","",'②　一覧'!AE76)</f>
        <v/>
      </c>
      <c r="J66" t="str">
        <f>IF('②　一覧'!AF76="","",'②　一覧'!AF76)</f>
        <v/>
      </c>
      <c r="K66" t="str">
        <f>IF('②　一覧'!AG76="","",'②　一覧'!AG76)</f>
        <v/>
      </c>
      <c r="L66" t="str">
        <f>IF('②　一覧'!AH76="","",'②　一覧'!AH76)</f>
        <v/>
      </c>
      <c r="M66" t="str">
        <f t="shared" si="0"/>
        <v/>
      </c>
      <c r="N66" t="str">
        <f t="shared" si="1"/>
        <v/>
      </c>
      <c r="O66" t="str">
        <f>IF('②　一覧'!AK76="","",'②　一覧'!AK76)</f>
        <v/>
      </c>
      <c r="P66" t="str">
        <f>IF('②　一覧'!AL76="","",'②　一覧'!AL76)</f>
        <v/>
      </c>
      <c r="Q66" t="str">
        <f>IF('②　一覧'!AM76="","",'②　一覧'!AM76)</f>
        <v/>
      </c>
      <c r="R66" t="str">
        <f>IF('②　一覧'!AN76="","",'②　一覧'!AN76)</f>
        <v/>
      </c>
      <c r="S66" t="str">
        <f>IF('②　一覧'!AO76="","",'②　一覧'!AO76)</f>
        <v/>
      </c>
      <c r="T66" t="str">
        <f>IF('②　一覧'!AP76="","",'②　一覧'!AP76)</f>
        <v/>
      </c>
      <c r="U66" t="str">
        <f>IF('②　一覧'!AQ76="","",'②　一覧'!AQ76)</f>
        <v/>
      </c>
      <c r="V66" t="str">
        <f>IF('②　一覧'!AR76="","",'②　一覧'!AR76)</f>
        <v/>
      </c>
    </row>
    <row r="67" spans="1:22" x14ac:dyDescent="0.15">
      <c r="A67" t="str">
        <f>IF('②　一覧'!V77="","",'②　一覧'!V77)</f>
        <v/>
      </c>
      <c r="B67" t="str">
        <f>IF('②　一覧'!W77="","",'②　一覧'!W77)</f>
        <v/>
      </c>
      <c r="D67" t="str">
        <f>IF('②　一覧'!Y77="","",'②　一覧'!Y77)</f>
        <v/>
      </c>
      <c r="E67" t="str">
        <f>IF('②　一覧'!Z77="","",'②　一覧'!Z77)</f>
        <v/>
      </c>
      <c r="F67" t="str">
        <f>IF('②　一覧'!AA77="","",'②　一覧'!AA77)</f>
        <v/>
      </c>
      <c r="G67" t="str">
        <f>IF('②　一覧'!AC77="","",'②　一覧'!AC77)</f>
        <v/>
      </c>
      <c r="H67" t="str">
        <f>IF('②　一覧'!AD77="","",'②　一覧'!AD77)</f>
        <v/>
      </c>
      <c r="I67" t="str">
        <f>IF('②　一覧'!AE77="","",'②　一覧'!AE77)</f>
        <v/>
      </c>
      <c r="J67" t="str">
        <f>IF('②　一覧'!AF77="","",'②　一覧'!AF77)</f>
        <v/>
      </c>
      <c r="K67" t="str">
        <f>IF('②　一覧'!AG77="","",'②　一覧'!AG77)</f>
        <v/>
      </c>
      <c r="L67" t="str">
        <f>IF('②　一覧'!AH77="","",'②　一覧'!AH77)</f>
        <v/>
      </c>
      <c r="M67" t="str">
        <f t="shared" ref="M67:M130" si="2">IF(A67="","","愛　知")</f>
        <v/>
      </c>
      <c r="N67" t="str">
        <f t="shared" ref="N67:N130" si="3">IF(A67="","","22")</f>
        <v/>
      </c>
      <c r="O67" t="str">
        <f>IF('②　一覧'!AK77="","",'②　一覧'!AK77)</f>
        <v/>
      </c>
      <c r="P67" t="str">
        <f>IF('②　一覧'!AL77="","",'②　一覧'!AL77)</f>
        <v/>
      </c>
      <c r="Q67" t="str">
        <f>IF('②　一覧'!AM77="","",'②　一覧'!AM77)</f>
        <v/>
      </c>
      <c r="R67" t="str">
        <f>IF('②　一覧'!AN77="","",'②　一覧'!AN77)</f>
        <v/>
      </c>
      <c r="S67" t="str">
        <f>IF('②　一覧'!AO77="","",'②　一覧'!AO77)</f>
        <v/>
      </c>
      <c r="T67" t="str">
        <f>IF('②　一覧'!AP77="","",'②　一覧'!AP77)</f>
        <v/>
      </c>
      <c r="U67" t="str">
        <f>IF('②　一覧'!AQ77="","",'②　一覧'!AQ77)</f>
        <v/>
      </c>
      <c r="V67" t="str">
        <f>IF('②　一覧'!AR77="","",'②　一覧'!AR77)</f>
        <v/>
      </c>
    </row>
    <row r="68" spans="1:22" x14ac:dyDescent="0.15">
      <c r="A68" t="str">
        <f>IF('②　一覧'!V78="","",'②　一覧'!V78)</f>
        <v/>
      </c>
      <c r="B68" t="str">
        <f>IF('②　一覧'!W78="","",'②　一覧'!W78)</f>
        <v/>
      </c>
      <c r="D68" t="str">
        <f>IF('②　一覧'!Y78="","",'②　一覧'!Y78)</f>
        <v/>
      </c>
      <c r="E68" t="str">
        <f>IF('②　一覧'!Z78="","",'②　一覧'!Z78)</f>
        <v/>
      </c>
      <c r="F68" t="str">
        <f>IF('②　一覧'!AA78="","",'②　一覧'!AA78)</f>
        <v/>
      </c>
      <c r="G68" t="str">
        <f>IF('②　一覧'!AC78="","",'②　一覧'!AC78)</f>
        <v/>
      </c>
      <c r="H68" t="str">
        <f>IF('②　一覧'!AD78="","",'②　一覧'!AD78)</f>
        <v/>
      </c>
      <c r="I68" t="str">
        <f>IF('②　一覧'!AE78="","",'②　一覧'!AE78)</f>
        <v/>
      </c>
      <c r="J68" t="str">
        <f>IF('②　一覧'!AF78="","",'②　一覧'!AF78)</f>
        <v/>
      </c>
      <c r="K68" t="str">
        <f>IF('②　一覧'!AG78="","",'②　一覧'!AG78)</f>
        <v/>
      </c>
      <c r="L68" t="str">
        <f>IF('②　一覧'!AH78="","",'②　一覧'!AH78)</f>
        <v/>
      </c>
      <c r="M68" t="str">
        <f t="shared" si="2"/>
        <v/>
      </c>
      <c r="N68" t="str">
        <f t="shared" si="3"/>
        <v/>
      </c>
      <c r="O68" t="str">
        <f>IF('②　一覧'!AK78="","",'②　一覧'!AK78)</f>
        <v/>
      </c>
      <c r="P68" t="str">
        <f>IF('②　一覧'!AL78="","",'②　一覧'!AL78)</f>
        <v/>
      </c>
      <c r="Q68" t="str">
        <f>IF('②　一覧'!AM78="","",'②　一覧'!AM78)</f>
        <v/>
      </c>
      <c r="R68" t="str">
        <f>IF('②　一覧'!AN78="","",'②　一覧'!AN78)</f>
        <v/>
      </c>
      <c r="S68" t="str">
        <f>IF('②　一覧'!AO78="","",'②　一覧'!AO78)</f>
        <v/>
      </c>
      <c r="T68" t="str">
        <f>IF('②　一覧'!AP78="","",'②　一覧'!AP78)</f>
        <v/>
      </c>
      <c r="U68" t="str">
        <f>IF('②　一覧'!AQ78="","",'②　一覧'!AQ78)</f>
        <v/>
      </c>
      <c r="V68" t="str">
        <f>IF('②　一覧'!AR78="","",'②　一覧'!AR78)</f>
        <v/>
      </c>
    </row>
    <row r="69" spans="1:22" x14ac:dyDescent="0.15">
      <c r="A69" t="str">
        <f>IF('②　一覧'!V79="","",'②　一覧'!V79)</f>
        <v/>
      </c>
      <c r="B69" t="str">
        <f>IF('②　一覧'!W79="","",'②　一覧'!W79)</f>
        <v/>
      </c>
      <c r="D69" t="str">
        <f>IF('②　一覧'!Y79="","",'②　一覧'!Y79)</f>
        <v/>
      </c>
      <c r="E69" t="str">
        <f>IF('②　一覧'!Z79="","",'②　一覧'!Z79)</f>
        <v/>
      </c>
      <c r="F69" t="str">
        <f>IF('②　一覧'!AA79="","",'②　一覧'!AA79)</f>
        <v/>
      </c>
      <c r="G69" t="str">
        <f>IF('②　一覧'!AC79="","",'②　一覧'!AC79)</f>
        <v/>
      </c>
      <c r="H69" t="str">
        <f>IF('②　一覧'!AD79="","",'②　一覧'!AD79)</f>
        <v/>
      </c>
      <c r="I69" t="str">
        <f>IF('②　一覧'!AE79="","",'②　一覧'!AE79)</f>
        <v/>
      </c>
      <c r="J69" t="str">
        <f>IF('②　一覧'!AF79="","",'②　一覧'!AF79)</f>
        <v/>
      </c>
      <c r="K69" t="str">
        <f>IF('②　一覧'!AG79="","",'②　一覧'!AG79)</f>
        <v/>
      </c>
      <c r="L69" t="str">
        <f>IF('②　一覧'!AH79="","",'②　一覧'!AH79)</f>
        <v/>
      </c>
      <c r="M69" t="str">
        <f t="shared" si="2"/>
        <v/>
      </c>
      <c r="N69" t="str">
        <f t="shared" si="3"/>
        <v/>
      </c>
      <c r="O69" t="str">
        <f>IF('②　一覧'!AK79="","",'②　一覧'!AK79)</f>
        <v/>
      </c>
      <c r="P69" t="str">
        <f>IF('②　一覧'!AL79="","",'②　一覧'!AL79)</f>
        <v/>
      </c>
      <c r="Q69" t="str">
        <f>IF('②　一覧'!AM79="","",'②　一覧'!AM79)</f>
        <v/>
      </c>
      <c r="R69" t="str">
        <f>IF('②　一覧'!AN79="","",'②　一覧'!AN79)</f>
        <v/>
      </c>
      <c r="S69" t="str">
        <f>IF('②　一覧'!AO79="","",'②　一覧'!AO79)</f>
        <v/>
      </c>
      <c r="T69" t="str">
        <f>IF('②　一覧'!AP79="","",'②　一覧'!AP79)</f>
        <v/>
      </c>
      <c r="U69" t="str">
        <f>IF('②　一覧'!AQ79="","",'②　一覧'!AQ79)</f>
        <v/>
      </c>
      <c r="V69" t="str">
        <f>IF('②　一覧'!AR79="","",'②　一覧'!AR79)</f>
        <v/>
      </c>
    </row>
    <row r="70" spans="1:22" x14ac:dyDescent="0.15">
      <c r="A70" t="str">
        <f>IF('②　一覧'!V80="","",'②　一覧'!V80)</f>
        <v/>
      </c>
      <c r="B70" t="str">
        <f>IF('②　一覧'!W80="","",'②　一覧'!W80)</f>
        <v/>
      </c>
      <c r="D70" t="str">
        <f>IF('②　一覧'!Y80="","",'②　一覧'!Y80)</f>
        <v/>
      </c>
      <c r="E70" t="str">
        <f>IF('②　一覧'!Z80="","",'②　一覧'!Z80)</f>
        <v/>
      </c>
      <c r="F70" t="str">
        <f>IF('②　一覧'!AA80="","",'②　一覧'!AA80)</f>
        <v/>
      </c>
      <c r="G70" t="str">
        <f>IF('②　一覧'!AC80="","",'②　一覧'!AC80)</f>
        <v/>
      </c>
      <c r="H70" t="str">
        <f>IF('②　一覧'!AD80="","",'②　一覧'!AD80)</f>
        <v/>
      </c>
      <c r="I70" t="str">
        <f>IF('②　一覧'!AE80="","",'②　一覧'!AE80)</f>
        <v/>
      </c>
      <c r="J70" t="str">
        <f>IF('②　一覧'!AF80="","",'②　一覧'!AF80)</f>
        <v/>
      </c>
      <c r="K70" t="str">
        <f>IF('②　一覧'!AG80="","",'②　一覧'!AG80)</f>
        <v/>
      </c>
      <c r="L70" t="str">
        <f>IF('②　一覧'!AH80="","",'②　一覧'!AH80)</f>
        <v/>
      </c>
      <c r="M70" t="str">
        <f t="shared" si="2"/>
        <v/>
      </c>
      <c r="N70" t="str">
        <f t="shared" si="3"/>
        <v/>
      </c>
      <c r="O70" t="str">
        <f>IF('②　一覧'!AK80="","",'②　一覧'!AK80)</f>
        <v/>
      </c>
      <c r="P70" t="str">
        <f>IF('②　一覧'!AL80="","",'②　一覧'!AL80)</f>
        <v/>
      </c>
      <c r="Q70" t="str">
        <f>IF('②　一覧'!AM80="","",'②　一覧'!AM80)</f>
        <v/>
      </c>
      <c r="R70" t="str">
        <f>IF('②　一覧'!AN80="","",'②　一覧'!AN80)</f>
        <v/>
      </c>
      <c r="S70" t="str">
        <f>IF('②　一覧'!AO80="","",'②　一覧'!AO80)</f>
        <v/>
      </c>
      <c r="T70" t="str">
        <f>IF('②　一覧'!AP80="","",'②　一覧'!AP80)</f>
        <v/>
      </c>
      <c r="U70" t="str">
        <f>IF('②　一覧'!AQ80="","",'②　一覧'!AQ80)</f>
        <v/>
      </c>
      <c r="V70" t="str">
        <f>IF('②　一覧'!AR80="","",'②　一覧'!AR80)</f>
        <v/>
      </c>
    </row>
    <row r="71" spans="1:22" x14ac:dyDescent="0.15">
      <c r="A71" t="str">
        <f>IF('②　一覧'!V81="","",'②　一覧'!V81)</f>
        <v/>
      </c>
      <c r="B71" t="str">
        <f>IF('②　一覧'!W81="","",'②　一覧'!W81)</f>
        <v/>
      </c>
      <c r="D71" t="str">
        <f>IF('②　一覧'!Y81="","",'②　一覧'!Y81)</f>
        <v/>
      </c>
      <c r="E71" t="str">
        <f>IF('②　一覧'!Z81="","",'②　一覧'!Z81)</f>
        <v/>
      </c>
      <c r="F71" t="str">
        <f>IF('②　一覧'!AA81="","",'②　一覧'!AA81)</f>
        <v/>
      </c>
      <c r="G71" t="str">
        <f>IF('②　一覧'!AC81="","",'②　一覧'!AC81)</f>
        <v/>
      </c>
      <c r="H71" t="str">
        <f>IF('②　一覧'!AD81="","",'②　一覧'!AD81)</f>
        <v/>
      </c>
      <c r="I71" t="str">
        <f>IF('②　一覧'!AE81="","",'②　一覧'!AE81)</f>
        <v/>
      </c>
      <c r="J71" t="str">
        <f>IF('②　一覧'!AF81="","",'②　一覧'!AF81)</f>
        <v/>
      </c>
      <c r="K71" t="str">
        <f>IF('②　一覧'!AG81="","",'②　一覧'!AG81)</f>
        <v/>
      </c>
      <c r="L71" t="str">
        <f>IF('②　一覧'!AH81="","",'②　一覧'!AH81)</f>
        <v/>
      </c>
      <c r="M71" t="str">
        <f t="shared" si="2"/>
        <v/>
      </c>
      <c r="N71" t="str">
        <f t="shared" si="3"/>
        <v/>
      </c>
      <c r="O71" t="str">
        <f>IF('②　一覧'!AK81="","",'②　一覧'!AK81)</f>
        <v/>
      </c>
      <c r="P71" t="str">
        <f>IF('②　一覧'!AL81="","",'②　一覧'!AL81)</f>
        <v/>
      </c>
      <c r="Q71" t="str">
        <f>IF('②　一覧'!AM81="","",'②　一覧'!AM81)</f>
        <v/>
      </c>
      <c r="R71" t="str">
        <f>IF('②　一覧'!AN81="","",'②　一覧'!AN81)</f>
        <v/>
      </c>
      <c r="S71" t="str">
        <f>IF('②　一覧'!AO81="","",'②　一覧'!AO81)</f>
        <v/>
      </c>
      <c r="T71" t="str">
        <f>IF('②　一覧'!AP81="","",'②　一覧'!AP81)</f>
        <v/>
      </c>
      <c r="U71" t="str">
        <f>IF('②　一覧'!AQ81="","",'②　一覧'!AQ81)</f>
        <v/>
      </c>
      <c r="V71" t="str">
        <f>IF('②　一覧'!AR81="","",'②　一覧'!AR81)</f>
        <v/>
      </c>
    </row>
    <row r="72" spans="1:22" x14ac:dyDescent="0.15">
      <c r="A72" t="str">
        <f>IF('②　一覧'!V82="","",'②　一覧'!V82)</f>
        <v/>
      </c>
      <c r="B72" t="str">
        <f>IF('②　一覧'!W82="","",'②　一覧'!W82)</f>
        <v/>
      </c>
      <c r="D72" t="str">
        <f>IF('②　一覧'!Y82="","",'②　一覧'!Y82)</f>
        <v/>
      </c>
      <c r="E72" t="str">
        <f>IF('②　一覧'!Z82="","",'②　一覧'!Z82)</f>
        <v/>
      </c>
      <c r="F72" t="str">
        <f>IF('②　一覧'!AA82="","",'②　一覧'!AA82)</f>
        <v/>
      </c>
      <c r="G72" t="str">
        <f>IF('②　一覧'!AC82="","",'②　一覧'!AC82)</f>
        <v/>
      </c>
      <c r="H72" t="str">
        <f>IF('②　一覧'!AD82="","",'②　一覧'!AD82)</f>
        <v/>
      </c>
      <c r="I72" t="str">
        <f>IF('②　一覧'!AE82="","",'②　一覧'!AE82)</f>
        <v/>
      </c>
      <c r="J72" t="str">
        <f>IF('②　一覧'!AF82="","",'②　一覧'!AF82)</f>
        <v/>
      </c>
      <c r="K72" t="str">
        <f>IF('②　一覧'!AG82="","",'②　一覧'!AG82)</f>
        <v/>
      </c>
      <c r="L72" t="str">
        <f>IF('②　一覧'!AH82="","",'②　一覧'!AH82)</f>
        <v/>
      </c>
      <c r="M72" t="str">
        <f t="shared" si="2"/>
        <v/>
      </c>
      <c r="N72" t="str">
        <f t="shared" si="3"/>
        <v/>
      </c>
      <c r="O72" t="str">
        <f>IF('②　一覧'!AK82="","",'②　一覧'!AK82)</f>
        <v/>
      </c>
      <c r="P72" t="str">
        <f>IF('②　一覧'!AL82="","",'②　一覧'!AL82)</f>
        <v/>
      </c>
      <c r="Q72" t="str">
        <f>IF('②　一覧'!AM82="","",'②　一覧'!AM82)</f>
        <v/>
      </c>
      <c r="R72" t="str">
        <f>IF('②　一覧'!AN82="","",'②　一覧'!AN82)</f>
        <v/>
      </c>
      <c r="S72" t="str">
        <f>IF('②　一覧'!AO82="","",'②　一覧'!AO82)</f>
        <v/>
      </c>
      <c r="T72" t="str">
        <f>IF('②　一覧'!AP82="","",'②　一覧'!AP82)</f>
        <v/>
      </c>
      <c r="U72" t="str">
        <f>IF('②　一覧'!AQ82="","",'②　一覧'!AQ82)</f>
        <v/>
      </c>
      <c r="V72" t="str">
        <f>IF('②　一覧'!AR82="","",'②　一覧'!AR82)</f>
        <v/>
      </c>
    </row>
    <row r="73" spans="1:22" x14ac:dyDescent="0.15">
      <c r="A73" t="str">
        <f>IF('②　一覧'!V83="","",'②　一覧'!V83)</f>
        <v/>
      </c>
      <c r="B73" t="str">
        <f>IF('②　一覧'!W83="","",'②　一覧'!W83)</f>
        <v/>
      </c>
      <c r="D73" t="str">
        <f>IF('②　一覧'!Y83="","",'②　一覧'!Y83)</f>
        <v/>
      </c>
      <c r="E73" t="str">
        <f>IF('②　一覧'!Z83="","",'②　一覧'!Z83)</f>
        <v/>
      </c>
      <c r="F73" t="str">
        <f>IF('②　一覧'!AA83="","",'②　一覧'!AA83)</f>
        <v/>
      </c>
      <c r="G73" t="str">
        <f>IF('②　一覧'!AC83="","",'②　一覧'!AC83)</f>
        <v/>
      </c>
      <c r="H73" t="str">
        <f>IF('②　一覧'!AD83="","",'②　一覧'!AD83)</f>
        <v/>
      </c>
      <c r="I73" t="str">
        <f>IF('②　一覧'!AE83="","",'②　一覧'!AE83)</f>
        <v/>
      </c>
      <c r="J73" t="str">
        <f>IF('②　一覧'!AF83="","",'②　一覧'!AF83)</f>
        <v/>
      </c>
      <c r="K73" t="str">
        <f>IF('②　一覧'!AG83="","",'②　一覧'!AG83)</f>
        <v/>
      </c>
      <c r="L73" t="str">
        <f>IF('②　一覧'!AH83="","",'②　一覧'!AH83)</f>
        <v/>
      </c>
      <c r="M73" t="str">
        <f t="shared" si="2"/>
        <v/>
      </c>
      <c r="N73" t="str">
        <f t="shared" si="3"/>
        <v/>
      </c>
      <c r="O73" t="str">
        <f>IF('②　一覧'!AK83="","",'②　一覧'!AK83)</f>
        <v/>
      </c>
      <c r="P73" t="str">
        <f>IF('②　一覧'!AL83="","",'②　一覧'!AL83)</f>
        <v/>
      </c>
      <c r="Q73" t="str">
        <f>IF('②　一覧'!AM83="","",'②　一覧'!AM83)</f>
        <v/>
      </c>
      <c r="R73" t="str">
        <f>IF('②　一覧'!AN83="","",'②　一覧'!AN83)</f>
        <v/>
      </c>
      <c r="S73" t="str">
        <f>IF('②　一覧'!AO83="","",'②　一覧'!AO83)</f>
        <v/>
      </c>
      <c r="T73" t="str">
        <f>IF('②　一覧'!AP83="","",'②　一覧'!AP83)</f>
        <v/>
      </c>
      <c r="U73" t="str">
        <f>IF('②　一覧'!AQ83="","",'②　一覧'!AQ83)</f>
        <v/>
      </c>
      <c r="V73" t="str">
        <f>IF('②　一覧'!AR83="","",'②　一覧'!AR83)</f>
        <v/>
      </c>
    </row>
    <row r="74" spans="1:22" x14ac:dyDescent="0.15">
      <c r="A74" t="str">
        <f>IF('②　一覧'!V84="","",'②　一覧'!V84)</f>
        <v/>
      </c>
      <c r="B74" t="str">
        <f>IF('②　一覧'!W84="","",'②　一覧'!W84)</f>
        <v/>
      </c>
      <c r="D74" t="str">
        <f>IF('②　一覧'!Y84="","",'②　一覧'!Y84)</f>
        <v/>
      </c>
      <c r="E74" t="str">
        <f>IF('②　一覧'!Z84="","",'②　一覧'!Z84)</f>
        <v/>
      </c>
      <c r="F74" t="str">
        <f>IF('②　一覧'!AA84="","",'②　一覧'!AA84)</f>
        <v/>
      </c>
      <c r="G74" t="str">
        <f>IF('②　一覧'!AC84="","",'②　一覧'!AC84)</f>
        <v/>
      </c>
      <c r="H74" t="str">
        <f>IF('②　一覧'!AD84="","",'②　一覧'!AD84)</f>
        <v/>
      </c>
      <c r="I74" t="str">
        <f>IF('②　一覧'!AE84="","",'②　一覧'!AE84)</f>
        <v/>
      </c>
      <c r="J74" t="str">
        <f>IF('②　一覧'!AF84="","",'②　一覧'!AF84)</f>
        <v/>
      </c>
      <c r="K74" t="str">
        <f>IF('②　一覧'!AG84="","",'②　一覧'!AG84)</f>
        <v/>
      </c>
      <c r="L74" t="str">
        <f>IF('②　一覧'!AH84="","",'②　一覧'!AH84)</f>
        <v/>
      </c>
      <c r="M74" t="str">
        <f t="shared" si="2"/>
        <v/>
      </c>
      <c r="N74" t="str">
        <f t="shared" si="3"/>
        <v/>
      </c>
      <c r="O74" t="str">
        <f>IF('②　一覧'!AK84="","",'②　一覧'!AK84)</f>
        <v/>
      </c>
      <c r="P74" t="str">
        <f>IF('②　一覧'!AL84="","",'②　一覧'!AL84)</f>
        <v/>
      </c>
      <c r="Q74" t="str">
        <f>IF('②　一覧'!AM84="","",'②　一覧'!AM84)</f>
        <v/>
      </c>
      <c r="R74" t="str">
        <f>IF('②　一覧'!AN84="","",'②　一覧'!AN84)</f>
        <v/>
      </c>
      <c r="S74" t="str">
        <f>IF('②　一覧'!AO84="","",'②　一覧'!AO84)</f>
        <v/>
      </c>
      <c r="T74" t="str">
        <f>IF('②　一覧'!AP84="","",'②　一覧'!AP84)</f>
        <v/>
      </c>
      <c r="U74" t="str">
        <f>IF('②　一覧'!AQ84="","",'②　一覧'!AQ84)</f>
        <v/>
      </c>
      <c r="V74" t="str">
        <f>IF('②　一覧'!AR84="","",'②　一覧'!AR84)</f>
        <v/>
      </c>
    </row>
    <row r="75" spans="1:22" x14ac:dyDescent="0.15">
      <c r="A75" t="str">
        <f>IF('②　一覧'!V85="","",'②　一覧'!V85)</f>
        <v/>
      </c>
      <c r="B75" t="str">
        <f>IF('②　一覧'!W85="","",'②　一覧'!W85)</f>
        <v/>
      </c>
      <c r="D75" t="str">
        <f>IF('②　一覧'!Y85="","",'②　一覧'!Y85)</f>
        <v/>
      </c>
      <c r="E75" t="str">
        <f>IF('②　一覧'!Z85="","",'②　一覧'!Z85)</f>
        <v/>
      </c>
      <c r="F75" t="str">
        <f>IF('②　一覧'!AA85="","",'②　一覧'!AA85)</f>
        <v/>
      </c>
      <c r="G75" t="str">
        <f>IF('②　一覧'!AC85="","",'②　一覧'!AC85)</f>
        <v/>
      </c>
      <c r="H75" t="str">
        <f>IF('②　一覧'!AD85="","",'②　一覧'!AD85)</f>
        <v/>
      </c>
      <c r="I75" t="str">
        <f>IF('②　一覧'!AE85="","",'②　一覧'!AE85)</f>
        <v/>
      </c>
      <c r="J75" t="str">
        <f>IF('②　一覧'!AF85="","",'②　一覧'!AF85)</f>
        <v/>
      </c>
      <c r="K75" t="str">
        <f>IF('②　一覧'!AG85="","",'②　一覧'!AG85)</f>
        <v/>
      </c>
      <c r="L75" t="str">
        <f>IF('②　一覧'!AH85="","",'②　一覧'!AH85)</f>
        <v/>
      </c>
      <c r="M75" t="str">
        <f t="shared" si="2"/>
        <v/>
      </c>
      <c r="N75" t="str">
        <f t="shared" si="3"/>
        <v/>
      </c>
      <c r="O75" t="str">
        <f>IF('②　一覧'!AK85="","",'②　一覧'!AK85)</f>
        <v/>
      </c>
      <c r="P75" t="str">
        <f>IF('②　一覧'!AL85="","",'②　一覧'!AL85)</f>
        <v/>
      </c>
      <c r="Q75" t="str">
        <f>IF('②　一覧'!AM85="","",'②　一覧'!AM85)</f>
        <v/>
      </c>
      <c r="R75" t="str">
        <f>IF('②　一覧'!AN85="","",'②　一覧'!AN85)</f>
        <v/>
      </c>
      <c r="S75" t="str">
        <f>IF('②　一覧'!AO85="","",'②　一覧'!AO85)</f>
        <v/>
      </c>
      <c r="T75" t="str">
        <f>IF('②　一覧'!AP85="","",'②　一覧'!AP85)</f>
        <v/>
      </c>
      <c r="U75" t="str">
        <f>IF('②　一覧'!AQ85="","",'②　一覧'!AQ85)</f>
        <v/>
      </c>
      <c r="V75" t="str">
        <f>IF('②　一覧'!AR85="","",'②　一覧'!AR85)</f>
        <v/>
      </c>
    </row>
    <row r="76" spans="1:22" x14ac:dyDescent="0.15">
      <c r="A76" t="str">
        <f>IF('②　一覧'!V86="","",'②　一覧'!V86)</f>
        <v/>
      </c>
      <c r="B76" t="str">
        <f>IF('②　一覧'!W86="","",'②　一覧'!W86)</f>
        <v/>
      </c>
      <c r="D76" t="str">
        <f>IF('②　一覧'!Y86="","",'②　一覧'!Y86)</f>
        <v/>
      </c>
      <c r="E76" t="str">
        <f>IF('②　一覧'!Z86="","",'②　一覧'!Z86)</f>
        <v/>
      </c>
      <c r="F76" t="str">
        <f>IF('②　一覧'!AA86="","",'②　一覧'!AA86)</f>
        <v/>
      </c>
      <c r="G76" t="str">
        <f>IF('②　一覧'!AC86="","",'②　一覧'!AC86)</f>
        <v/>
      </c>
      <c r="H76" t="str">
        <f>IF('②　一覧'!AD86="","",'②　一覧'!AD86)</f>
        <v/>
      </c>
      <c r="I76" t="str">
        <f>IF('②　一覧'!AE86="","",'②　一覧'!AE86)</f>
        <v/>
      </c>
      <c r="J76" t="str">
        <f>IF('②　一覧'!AF86="","",'②　一覧'!AF86)</f>
        <v/>
      </c>
      <c r="K76" t="str">
        <f>IF('②　一覧'!AG86="","",'②　一覧'!AG86)</f>
        <v/>
      </c>
      <c r="L76" t="str">
        <f>IF('②　一覧'!AH86="","",'②　一覧'!AH86)</f>
        <v/>
      </c>
      <c r="M76" t="str">
        <f t="shared" si="2"/>
        <v/>
      </c>
      <c r="N76" t="str">
        <f t="shared" si="3"/>
        <v/>
      </c>
      <c r="O76" t="str">
        <f>IF('②　一覧'!AK86="","",'②　一覧'!AK86)</f>
        <v/>
      </c>
      <c r="P76" t="str">
        <f>IF('②　一覧'!AL86="","",'②　一覧'!AL86)</f>
        <v/>
      </c>
      <c r="Q76" t="str">
        <f>IF('②　一覧'!AM86="","",'②　一覧'!AM86)</f>
        <v/>
      </c>
      <c r="R76" t="str">
        <f>IF('②　一覧'!AN86="","",'②　一覧'!AN86)</f>
        <v/>
      </c>
      <c r="S76" t="str">
        <f>IF('②　一覧'!AO86="","",'②　一覧'!AO86)</f>
        <v/>
      </c>
      <c r="T76" t="str">
        <f>IF('②　一覧'!AP86="","",'②　一覧'!AP86)</f>
        <v/>
      </c>
      <c r="U76" t="str">
        <f>IF('②　一覧'!AQ86="","",'②　一覧'!AQ86)</f>
        <v/>
      </c>
      <c r="V76" t="str">
        <f>IF('②　一覧'!AR86="","",'②　一覧'!AR86)</f>
        <v/>
      </c>
    </row>
    <row r="77" spans="1:22" x14ac:dyDescent="0.15">
      <c r="A77" t="str">
        <f>IF('②　一覧'!V87="","",'②　一覧'!V87)</f>
        <v/>
      </c>
      <c r="B77" t="str">
        <f>IF('②　一覧'!W87="","",'②　一覧'!W87)</f>
        <v/>
      </c>
      <c r="D77" t="str">
        <f>IF('②　一覧'!Y87="","",'②　一覧'!Y87)</f>
        <v/>
      </c>
      <c r="E77" t="str">
        <f>IF('②　一覧'!Z87="","",'②　一覧'!Z87)</f>
        <v/>
      </c>
      <c r="F77" t="str">
        <f>IF('②　一覧'!AA87="","",'②　一覧'!AA87)</f>
        <v/>
      </c>
      <c r="G77" t="str">
        <f>IF('②　一覧'!AC87="","",'②　一覧'!AC87)</f>
        <v/>
      </c>
      <c r="H77" t="str">
        <f>IF('②　一覧'!AD87="","",'②　一覧'!AD87)</f>
        <v/>
      </c>
      <c r="I77" t="str">
        <f>IF('②　一覧'!AE87="","",'②　一覧'!AE87)</f>
        <v/>
      </c>
      <c r="J77" t="str">
        <f>IF('②　一覧'!AF87="","",'②　一覧'!AF87)</f>
        <v/>
      </c>
      <c r="K77" t="str">
        <f>IF('②　一覧'!AG87="","",'②　一覧'!AG87)</f>
        <v/>
      </c>
      <c r="L77" t="str">
        <f>IF('②　一覧'!AH87="","",'②　一覧'!AH87)</f>
        <v/>
      </c>
      <c r="M77" t="str">
        <f t="shared" si="2"/>
        <v/>
      </c>
      <c r="N77" t="str">
        <f t="shared" si="3"/>
        <v/>
      </c>
      <c r="O77" t="str">
        <f>IF('②　一覧'!AK87="","",'②　一覧'!AK87)</f>
        <v/>
      </c>
      <c r="P77" t="str">
        <f>IF('②　一覧'!AL87="","",'②　一覧'!AL87)</f>
        <v/>
      </c>
      <c r="Q77" t="str">
        <f>IF('②　一覧'!AM87="","",'②　一覧'!AM87)</f>
        <v/>
      </c>
      <c r="R77" t="str">
        <f>IF('②　一覧'!AN87="","",'②　一覧'!AN87)</f>
        <v/>
      </c>
      <c r="S77" t="str">
        <f>IF('②　一覧'!AO87="","",'②　一覧'!AO87)</f>
        <v/>
      </c>
      <c r="T77" t="str">
        <f>IF('②　一覧'!AP87="","",'②　一覧'!AP87)</f>
        <v/>
      </c>
      <c r="U77" t="str">
        <f>IF('②　一覧'!AQ87="","",'②　一覧'!AQ87)</f>
        <v/>
      </c>
      <c r="V77" t="str">
        <f>IF('②　一覧'!AR87="","",'②　一覧'!AR87)</f>
        <v/>
      </c>
    </row>
    <row r="78" spans="1:22" x14ac:dyDescent="0.15">
      <c r="A78" t="str">
        <f>IF('②　一覧'!V88="","",'②　一覧'!V88)</f>
        <v/>
      </c>
      <c r="B78" t="str">
        <f>IF('②　一覧'!W88="","",'②　一覧'!W88)</f>
        <v/>
      </c>
      <c r="D78" t="str">
        <f>IF('②　一覧'!Y88="","",'②　一覧'!Y88)</f>
        <v/>
      </c>
      <c r="E78" t="str">
        <f>IF('②　一覧'!Z88="","",'②　一覧'!Z88)</f>
        <v/>
      </c>
      <c r="F78" t="str">
        <f>IF('②　一覧'!AA88="","",'②　一覧'!AA88)</f>
        <v/>
      </c>
      <c r="G78" t="str">
        <f>IF('②　一覧'!AC88="","",'②　一覧'!AC88)</f>
        <v/>
      </c>
      <c r="H78" t="str">
        <f>IF('②　一覧'!AD88="","",'②　一覧'!AD88)</f>
        <v/>
      </c>
      <c r="I78" t="str">
        <f>IF('②　一覧'!AE88="","",'②　一覧'!AE88)</f>
        <v/>
      </c>
      <c r="J78" t="str">
        <f>IF('②　一覧'!AF88="","",'②　一覧'!AF88)</f>
        <v/>
      </c>
      <c r="K78" t="str">
        <f>IF('②　一覧'!AG88="","",'②　一覧'!AG88)</f>
        <v/>
      </c>
      <c r="L78" t="str">
        <f>IF('②　一覧'!AH88="","",'②　一覧'!AH88)</f>
        <v/>
      </c>
      <c r="M78" t="str">
        <f t="shared" si="2"/>
        <v/>
      </c>
      <c r="N78" t="str">
        <f t="shared" si="3"/>
        <v/>
      </c>
      <c r="O78" t="str">
        <f>IF('②　一覧'!AK88="","",'②　一覧'!AK88)</f>
        <v/>
      </c>
      <c r="P78" t="str">
        <f>IF('②　一覧'!AL88="","",'②　一覧'!AL88)</f>
        <v/>
      </c>
      <c r="Q78" t="str">
        <f>IF('②　一覧'!AM88="","",'②　一覧'!AM88)</f>
        <v/>
      </c>
      <c r="R78" t="str">
        <f>IF('②　一覧'!AN88="","",'②　一覧'!AN88)</f>
        <v/>
      </c>
      <c r="S78" t="str">
        <f>IF('②　一覧'!AO88="","",'②　一覧'!AO88)</f>
        <v/>
      </c>
      <c r="T78" t="str">
        <f>IF('②　一覧'!AP88="","",'②　一覧'!AP88)</f>
        <v/>
      </c>
      <c r="U78" t="str">
        <f>IF('②　一覧'!AQ88="","",'②　一覧'!AQ88)</f>
        <v/>
      </c>
      <c r="V78" t="str">
        <f>IF('②　一覧'!AR88="","",'②　一覧'!AR88)</f>
        <v/>
      </c>
    </row>
    <row r="79" spans="1:22" x14ac:dyDescent="0.15">
      <c r="A79" t="str">
        <f>IF('②　一覧'!V89="","",'②　一覧'!V89)</f>
        <v/>
      </c>
      <c r="B79" t="str">
        <f>IF('②　一覧'!W89="","",'②　一覧'!W89)</f>
        <v/>
      </c>
      <c r="D79" t="str">
        <f>IF('②　一覧'!Y89="","",'②　一覧'!Y89)</f>
        <v/>
      </c>
      <c r="E79" t="str">
        <f>IF('②　一覧'!Z89="","",'②　一覧'!Z89)</f>
        <v/>
      </c>
      <c r="F79" t="str">
        <f>IF('②　一覧'!AA89="","",'②　一覧'!AA89)</f>
        <v/>
      </c>
      <c r="G79" t="str">
        <f>IF('②　一覧'!AC89="","",'②　一覧'!AC89)</f>
        <v/>
      </c>
      <c r="H79" t="str">
        <f>IF('②　一覧'!AD89="","",'②　一覧'!AD89)</f>
        <v/>
      </c>
      <c r="I79" t="str">
        <f>IF('②　一覧'!AE89="","",'②　一覧'!AE89)</f>
        <v/>
      </c>
      <c r="J79" t="str">
        <f>IF('②　一覧'!AF89="","",'②　一覧'!AF89)</f>
        <v/>
      </c>
      <c r="K79" t="str">
        <f>IF('②　一覧'!AG89="","",'②　一覧'!AG89)</f>
        <v/>
      </c>
      <c r="L79" t="str">
        <f>IF('②　一覧'!AH89="","",'②　一覧'!AH89)</f>
        <v/>
      </c>
      <c r="M79" t="str">
        <f t="shared" si="2"/>
        <v/>
      </c>
      <c r="N79" t="str">
        <f t="shared" si="3"/>
        <v/>
      </c>
      <c r="O79" t="str">
        <f>IF('②　一覧'!AK89="","",'②　一覧'!AK89)</f>
        <v/>
      </c>
      <c r="P79" t="str">
        <f>IF('②　一覧'!AL89="","",'②　一覧'!AL89)</f>
        <v/>
      </c>
      <c r="Q79" t="str">
        <f>IF('②　一覧'!AM89="","",'②　一覧'!AM89)</f>
        <v/>
      </c>
      <c r="R79" t="str">
        <f>IF('②　一覧'!AN89="","",'②　一覧'!AN89)</f>
        <v/>
      </c>
      <c r="S79" t="str">
        <f>IF('②　一覧'!AO89="","",'②　一覧'!AO89)</f>
        <v/>
      </c>
      <c r="T79" t="str">
        <f>IF('②　一覧'!AP89="","",'②　一覧'!AP89)</f>
        <v/>
      </c>
      <c r="U79" t="str">
        <f>IF('②　一覧'!AQ89="","",'②　一覧'!AQ89)</f>
        <v/>
      </c>
      <c r="V79" t="str">
        <f>IF('②　一覧'!AR89="","",'②　一覧'!AR89)</f>
        <v/>
      </c>
    </row>
    <row r="80" spans="1:22" x14ac:dyDescent="0.15">
      <c r="A80" t="str">
        <f>IF('②　一覧'!V90="","",'②　一覧'!V90)</f>
        <v/>
      </c>
      <c r="B80" t="str">
        <f>IF('②　一覧'!W90="","",'②　一覧'!W90)</f>
        <v/>
      </c>
      <c r="D80" t="str">
        <f>IF('②　一覧'!Y90="","",'②　一覧'!Y90)</f>
        <v/>
      </c>
      <c r="E80" t="str">
        <f>IF('②　一覧'!Z90="","",'②　一覧'!Z90)</f>
        <v/>
      </c>
      <c r="F80" t="str">
        <f>IF('②　一覧'!AA90="","",'②　一覧'!AA90)</f>
        <v/>
      </c>
      <c r="G80" t="str">
        <f>IF('②　一覧'!AC90="","",'②　一覧'!AC90)</f>
        <v/>
      </c>
      <c r="H80" t="str">
        <f>IF('②　一覧'!AD90="","",'②　一覧'!AD90)</f>
        <v/>
      </c>
      <c r="I80" t="str">
        <f>IF('②　一覧'!AE90="","",'②　一覧'!AE90)</f>
        <v/>
      </c>
      <c r="J80" t="str">
        <f>IF('②　一覧'!AF90="","",'②　一覧'!AF90)</f>
        <v/>
      </c>
      <c r="K80" t="str">
        <f>IF('②　一覧'!AG90="","",'②　一覧'!AG90)</f>
        <v/>
      </c>
      <c r="L80" t="str">
        <f>IF('②　一覧'!AH90="","",'②　一覧'!AH90)</f>
        <v/>
      </c>
      <c r="M80" t="str">
        <f t="shared" si="2"/>
        <v/>
      </c>
      <c r="N80" t="str">
        <f t="shared" si="3"/>
        <v/>
      </c>
      <c r="O80" t="str">
        <f>IF('②　一覧'!AK90="","",'②　一覧'!AK90)</f>
        <v/>
      </c>
      <c r="P80" t="str">
        <f>IF('②　一覧'!AL90="","",'②　一覧'!AL90)</f>
        <v/>
      </c>
      <c r="Q80" t="str">
        <f>IF('②　一覧'!AM90="","",'②　一覧'!AM90)</f>
        <v/>
      </c>
      <c r="R80" t="str">
        <f>IF('②　一覧'!AN90="","",'②　一覧'!AN90)</f>
        <v/>
      </c>
      <c r="S80" t="str">
        <f>IF('②　一覧'!AO90="","",'②　一覧'!AO90)</f>
        <v/>
      </c>
      <c r="T80" t="str">
        <f>IF('②　一覧'!AP90="","",'②　一覧'!AP90)</f>
        <v/>
      </c>
      <c r="U80" t="str">
        <f>IF('②　一覧'!AQ90="","",'②　一覧'!AQ90)</f>
        <v/>
      </c>
      <c r="V80" t="str">
        <f>IF('②　一覧'!AR90="","",'②　一覧'!AR90)</f>
        <v/>
      </c>
    </row>
    <row r="81" spans="1:22" x14ac:dyDescent="0.15">
      <c r="A81" t="str">
        <f>IF('②　一覧'!V91="","",'②　一覧'!V91)</f>
        <v/>
      </c>
      <c r="B81" t="str">
        <f>IF('②　一覧'!W91="","",'②　一覧'!W91)</f>
        <v/>
      </c>
      <c r="D81" t="str">
        <f>IF('②　一覧'!Y91="","",'②　一覧'!Y91)</f>
        <v/>
      </c>
      <c r="E81" t="str">
        <f>IF('②　一覧'!Z91="","",'②　一覧'!Z91)</f>
        <v/>
      </c>
      <c r="F81" t="str">
        <f>IF('②　一覧'!AA91="","",'②　一覧'!AA91)</f>
        <v/>
      </c>
      <c r="G81" t="str">
        <f>IF('②　一覧'!AC91="","",'②　一覧'!AC91)</f>
        <v/>
      </c>
      <c r="H81" t="str">
        <f>IF('②　一覧'!AD91="","",'②　一覧'!AD91)</f>
        <v/>
      </c>
      <c r="I81" t="str">
        <f>IF('②　一覧'!AE91="","",'②　一覧'!AE91)</f>
        <v/>
      </c>
      <c r="J81" t="str">
        <f>IF('②　一覧'!AF91="","",'②　一覧'!AF91)</f>
        <v/>
      </c>
      <c r="K81" t="str">
        <f>IF('②　一覧'!AG91="","",'②　一覧'!AG91)</f>
        <v/>
      </c>
      <c r="L81" t="str">
        <f>IF('②　一覧'!AH91="","",'②　一覧'!AH91)</f>
        <v/>
      </c>
      <c r="M81" t="str">
        <f t="shared" si="2"/>
        <v/>
      </c>
      <c r="N81" t="str">
        <f t="shared" si="3"/>
        <v/>
      </c>
      <c r="O81" t="str">
        <f>IF('②　一覧'!AK91="","",'②　一覧'!AK91)</f>
        <v/>
      </c>
      <c r="P81" t="str">
        <f>IF('②　一覧'!AL91="","",'②　一覧'!AL91)</f>
        <v/>
      </c>
      <c r="Q81" t="str">
        <f>IF('②　一覧'!AM91="","",'②　一覧'!AM91)</f>
        <v/>
      </c>
      <c r="R81" t="str">
        <f>IF('②　一覧'!AN91="","",'②　一覧'!AN91)</f>
        <v/>
      </c>
      <c r="S81" t="str">
        <f>IF('②　一覧'!AO91="","",'②　一覧'!AO91)</f>
        <v/>
      </c>
      <c r="T81" t="str">
        <f>IF('②　一覧'!AP91="","",'②　一覧'!AP91)</f>
        <v/>
      </c>
      <c r="U81" t="str">
        <f>IF('②　一覧'!AQ91="","",'②　一覧'!AQ91)</f>
        <v/>
      </c>
      <c r="V81" t="str">
        <f>IF('②　一覧'!AR91="","",'②　一覧'!AR91)</f>
        <v/>
      </c>
    </row>
    <row r="82" spans="1:22" x14ac:dyDescent="0.15">
      <c r="A82" t="str">
        <f>IF('②　一覧'!V92="","",'②　一覧'!V92)</f>
        <v/>
      </c>
      <c r="B82" t="str">
        <f>IF('②　一覧'!W92="","",'②　一覧'!W92)</f>
        <v/>
      </c>
      <c r="D82" t="str">
        <f>IF('②　一覧'!Y92="","",'②　一覧'!Y92)</f>
        <v/>
      </c>
      <c r="E82" t="str">
        <f>IF('②　一覧'!Z92="","",'②　一覧'!Z92)</f>
        <v/>
      </c>
      <c r="F82" t="str">
        <f>IF('②　一覧'!AA92="","",'②　一覧'!AA92)</f>
        <v/>
      </c>
      <c r="G82" t="str">
        <f>IF('②　一覧'!AC92="","",'②　一覧'!AC92)</f>
        <v/>
      </c>
      <c r="H82" t="str">
        <f>IF('②　一覧'!AD92="","",'②　一覧'!AD92)</f>
        <v/>
      </c>
      <c r="I82" t="str">
        <f>IF('②　一覧'!AE92="","",'②　一覧'!AE92)</f>
        <v/>
      </c>
      <c r="J82" t="str">
        <f>IF('②　一覧'!AF92="","",'②　一覧'!AF92)</f>
        <v/>
      </c>
      <c r="K82" t="str">
        <f>IF('②　一覧'!AG92="","",'②　一覧'!AG92)</f>
        <v/>
      </c>
      <c r="L82" t="str">
        <f>IF('②　一覧'!AH92="","",'②　一覧'!AH92)</f>
        <v/>
      </c>
      <c r="M82" t="str">
        <f t="shared" si="2"/>
        <v/>
      </c>
      <c r="N82" t="str">
        <f t="shared" si="3"/>
        <v/>
      </c>
      <c r="O82" t="str">
        <f>IF('②　一覧'!AK92="","",'②　一覧'!AK92)</f>
        <v/>
      </c>
      <c r="P82" t="str">
        <f>IF('②　一覧'!AL92="","",'②　一覧'!AL92)</f>
        <v/>
      </c>
      <c r="Q82" t="str">
        <f>IF('②　一覧'!AM92="","",'②　一覧'!AM92)</f>
        <v/>
      </c>
      <c r="R82" t="str">
        <f>IF('②　一覧'!AN92="","",'②　一覧'!AN92)</f>
        <v/>
      </c>
      <c r="S82" t="str">
        <f>IF('②　一覧'!AO92="","",'②　一覧'!AO92)</f>
        <v/>
      </c>
      <c r="T82" t="str">
        <f>IF('②　一覧'!AP92="","",'②　一覧'!AP92)</f>
        <v/>
      </c>
      <c r="U82" t="str">
        <f>IF('②　一覧'!AQ92="","",'②　一覧'!AQ92)</f>
        <v/>
      </c>
      <c r="V82" t="str">
        <f>IF('②　一覧'!AR92="","",'②　一覧'!AR92)</f>
        <v/>
      </c>
    </row>
    <row r="83" spans="1:22" x14ac:dyDescent="0.15">
      <c r="A83" t="str">
        <f>IF('②　一覧'!V93="","",'②　一覧'!V93)</f>
        <v/>
      </c>
      <c r="B83" t="str">
        <f>IF('②　一覧'!W93="","",'②　一覧'!W93)</f>
        <v/>
      </c>
      <c r="D83" t="str">
        <f>IF('②　一覧'!Y93="","",'②　一覧'!Y93)</f>
        <v/>
      </c>
      <c r="E83" t="str">
        <f>IF('②　一覧'!Z93="","",'②　一覧'!Z93)</f>
        <v/>
      </c>
      <c r="F83" t="str">
        <f>IF('②　一覧'!AA93="","",'②　一覧'!AA93)</f>
        <v/>
      </c>
      <c r="G83" t="str">
        <f>IF('②　一覧'!AC93="","",'②　一覧'!AC93)</f>
        <v/>
      </c>
      <c r="H83" t="str">
        <f>IF('②　一覧'!AD93="","",'②　一覧'!AD93)</f>
        <v/>
      </c>
      <c r="I83" t="str">
        <f>IF('②　一覧'!AE93="","",'②　一覧'!AE93)</f>
        <v/>
      </c>
      <c r="J83" t="str">
        <f>IF('②　一覧'!AF93="","",'②　一覧'!AF93)</f>
        <v/>
      </c>
      <c r="K83" t="str">
        <f>IF('②　一覧'!AG93="","",'②　一覧'!AG93)</f>
        <v/>
      </c>
      <c r="L83" t="str">
        <f>IF('②　一覧'!AH93="","",'②　一覧'!AH93)</f>
        <v/>
      </c>
      <c r="M83" t="str">
        <f t="shared" si="2"/>
        <v/>
      </c>
      <c r="N83" t="str">
        <f t="shared" si="3"/>
        <v/>
      </c>
      <c r="O83" t="str">
        <f>IF('②　一覧'!AK93="","",'②　一覧'!AK93)</f>
        <v/>
      </c>
      <c r="P83" t="str">
        <f>IF('②　一覧'!AL93="","",'②　一覧'!AL93)</f>
        <v/>
      </c>
      <c r="Q83" t="str">
        <f>IF('②　一覧'!AM93="","",'②　一覧'!AM93)</f>
        <v/>
      </c>
      <c r="R83" t="str">
        <f>IF('②　一覧'!AN93="","",'②　一覧'!AN93)</f>
        <v/>
      </c>
      <c r="S83" t="str">
        <f>IF('②　一覧'!AO93="","",'②　一覧'!AO93)</f>
        <v/>
      </c>
      <c r="T83" t="str">
        <f>IF('②　一覧'!AP93="","",'②　一覧'!AP93)</f>
        <v/>
      </c>
      <c r="U83" t="str">
        <f>IF('②　一覧'!AQ93="","",'②　一覧'!AQ93)</f>
        <v/>
      </c>
      <c r="V83" t="str">
        <f>IF('②　一覧'!AR93="","",'②　一覧'!AR93)</f>
        <v/>
      </c>
    </row>
    <row r="84" spans="1:22" x14ac:dyDescent="0.15">
      <c r="A84" t="str">
        <f>IF('②　一覧'!V94="","",'②　一覧'!V94)</f>
        <v/>
      </c>
      <c r="B84" t="str">
        <f>IF('②　一覧'!W94="","",'②　一覧'!W94)</f>
        <v/>
      </c>
      <c r="D84" t="str">
        <f>IF('②　一覧'!Y94="","",'②　一覧'!Y94)</f>
        <v/>
      </c>
      <c r="E84" t="str">
        <f>IF('②　一覧'!Z94="","",'②　一覧'!Z94)</f>
        <v/>
      </c>
      <c r="F84" t="str">
        <f>IF('②　一覧'!AA94="","",'②　一覧'!AA94)</f>
        <v/>
      </c>
      <c r="G84" t="str">
        <f>IF('②　一覧'!AC94="","",'②　一覧'!AC94)</f>
        <v/>
      </c>
      <c r="H84" t="str">
        <f>IF('②　一覧'!AD94="","",'②　一覧'!AD94)</f>
        <v/>
      </c>
      <c r="I84" t="str">
        <f>IF('②　一覧'!AE94="","",'②　一覧'!AE94)</f>
        <v/>
      </c>
      <c r="J84" t="str">
        <f>IF('②　一覧'!AF94="","",'②　一覧'!AF94)</f>
        <v/>
      </c>
      <c r="K84" t="str">
        <f>IF('②　一覧'!AG94="","",'②　一覧'!AG94)</f>
        <v/>
      </c>
      <c r="L84" t="str">
        <f>IF('②　一覧'!AH94="","",'②　一覧'!AH94)</f>
        <v/>
      </c>
      <c r="M84" t="str">
        <f t="shared" si="2"/>
        <v/>
      </c>
      <c r="N84" t="str">
        <f t="shared" si="3"/>
        <v/>
      </c>
      <c r="O84" t="str">
        <f>IF('②　一覧'!AK94="","",'②　一覧'!AK94)</f>
        <v/>
      </c>
      <c r="P84" t="str">
        <f>IF('②　一覧'!AL94="","",'②　一覧'!AL94)</f>
        <v/>
      </c>
      <c r="Q84" t="str">
        <f>IF('②　一覧'!AM94="","",'②　一覧'!AM94)</f>
        <v/>
      </c>
      <c r="R84" t="str">
        <f>IF('②　一覧'!AN94="","",'②　一覧'!AN94)</f>
        <v/>
      </c>
      <c r="S84" t="str">
        <f>IF('②　一覧'!AO94="","",'②　一覧'!AO94)</f>
        <v/>
      </c>
      <c r="T84" t="str">
        <f>IF('②　一覧'!AP94="","",'②　一覧'!AP94)</f>
        <v/>
      </c>
      <c r="U84" t="str">
        <f>IF('②　一覧'!AQ94="","",'②　一覧'!AQ94)</f>
        <v/>
      </c>
      <c r="V84" t="str">
        <f>IF('②　一覧'!AR94="","",'②　一覧'!AR94)</f>
        <v/>
      </c>
    </row>
    <row r="85" spans="1:22" x14ac:dyDescent="0.15">
      <c r="A85" t="str">
        <f>IF('②　一覧'!V95="","",'②　一覧'!V95)</f>
        <v/>
      </c>
      <c r="B85" t="str">
        <f>IF('②　一覧'!W95="","",'②　一覧'!W95)</f>
        <v/>
      </c>
      <c r="D85" t="str">
        <f>IF('②　一覧'!Y95="","",'②　一覧'!Y95)</f>
        <v/>
      </c>
      <c r="E85" t="str">
        <f>IF('②　一覧'!Z95="","",'②　一覧'!Z95)</f>
        <v/>
      </c>
      <c r="F85" t="str">
        <f>IF('②　一覧'!AA95="","",'②　一覧'!AA95)</f>
        <v/>
      </c>
      <c r="G85" t="str">
        <f>IF('②　一覧'!AC95="","",'②　一覧'!AC95)</f>
        <v/>
      </c>
      <c r="H85" t="str">
        <f>IF('②　一覧'!AD95="","",'②　一覧'!AD95)</f>
        <v/>
      </c>
      <c r="I85" t="str">
        <f>IF('②　一覧'!AE95="","",'②　一覧'!AE95)</f>
        <v/>
      </c>
      <c r="J85" t="str">
        <f>IF('②　一覧'!AF95="","",'②　一覧'!AF95)</f>
        <v/>
      </c>
      <c r="K85" t="str">
        <f>IF('②　一覧'!AG95="","",'②　一覧'!AG95)</f>
        <v/>
      </c>
      <c r="L85" t="str">
        <f>IF('②　一覧'!AH95="","",'②　一覧'!AH95)</f>
        <v/>
      </c>
      <c r="M85" t="str">
        <f t="shared" si="2"/>
        <v/>
      </c>
      <c r="N85" t="str">
        <f t="shared" si="3"/>
        <v/>
      </c>
      <c r="O85" t="str">
        <f>IF('②　一覧'!AK95="","",'②　一覧'!AK95)</f>
        <v/>
      </c>
      <c r="P85" t="str">
        <f>IF('②　一覧'!AL95="","",'②　一覧'!AL95)</f>
        <v/>
      </c>
      <c r="Q85" t="str">
        <f>IF('②　一覧'!AM95="","",'②　一覧'!AM95)</f>
        <v/>
      </c>
      <c r="R85" t="str">
        <f>IF('②　一覧'!AN95="","",'②　一覧'!AN95)</f>
        <v/>
      </c>
      <c r="S85" t="str">
        <f>IF('②　一覧'!AO95="","",'②　一覧'!AO95)</f>
        <v/>
      </c>
      <c r="T85" t="str">
        <f>IF('②　一覧'!AP95="","",'②　一覧'!AP95)</f>
        <v/>
      </c>
      <c r="U85" t="str">
        <f>IF('②　一覧'!AQ95="","",'②　一覧'!AQ95)</f>
        <v/>
      </c>
      <c r="V85" t="str">
        <f>IF('②　一覧'!AR95="","",'②　一覧'!AR95)</f>
        <v/>
      </c>
    </row>
    <row r="86" spans="1:22" x14ac:dyDescent="0.15">
      <c r="A86" t="str">
        <f>IF('②　一覧'!V96="","",'②　一覧'!V96)</f>
        <v/>
      </c>
      <c r="B86" t="str">
        <f>IF('②　一覧'!W96="","",'②　一覧'!W96)</f>
        <v/>
      </c>
      <c r="D86" t="str">
        <f>IF('②　一覧'!Y96="","",'②　一覧'!Y96)</f>
        <v/>
      </c>
      <c r="E86" t="str">
        <f>IF('②　一覧'!Z96="","",'②　一覧'!Z96)</f>
        <v/>
      </c>
      <c r="F86" t="str">
        <f>IF('②　一覧'!AA96="","",'②　一覧'!AA96)</f>
        <v/>
      </c>
      <c r="G86" t="str">
        <f>IF('②　一覧'!AC96="","",'②　一覧'!AC96)</f>
        <v/>
      </c>
      <c r="H86" t="str">
        <f>IF('②　一覧'!AD96="","",'②　一覧'!AD96)</f>
        <v/>
      </c>
      <c r="I86" t="str">
        <f>IF('②　一覧'!AE96="","",'②　一覧'!AE96)</f>
        <v/>
      </c>
      <c r="J86" t="str">
        <f>IF('②　一覧'!AF96="","",'②　一覧'!AF96)</f>
        <v/>
      </c>
      <c r="K86" t="str">
        <f>IF('②　一覧'!AG96="","",'②　一覧'!AG96)</f>
        <v/>
      </c>
      <c r="L86" t="str">
        <f>IF('②　一覧'!AH96="","",'②　一覧'!AH96)</f>
        <v/>
      </c>
      <c r="M86" t="str">
        <f t="shared" si="2"/>
        <v/>
      </c>
      <c r="N86" t="str">
        <f t="shared" si="3"/>
        <v/>
      </c>
      <c r="O86" t="str">
        <f>IF('②　一覧'!AK96="","",'②　一覧'!AK96)</f>
        <v/>
      </c>
      <c r="P86" t="str">
        <f>IF('②　一覧'!AL96="","",'②　一覧'!AL96)</f>
        <v/>
      </c>
      <c r="Q86" t="str">
        <f>IF('②　一覧'!AM96="","",'②　一覧'!AM96)</f>
        <v/>
      </c>
      <c r="R86" t="str">
        <f>IF('②　一覧'!AN96="","",'②　一覧'!AN96)</f>
        <v/>
      </c>
      <c r="S86" t="str">
        <f>IF('②　一覧'!AO96="","",'②　一覧'!AO96)</f>
        <v/>
      </c>
      <c r="T86" t="str">
        <f>IF('②　一覧'!AP96="","",'②　一覧'!AP96)</f>
        <v/>
      </c>
      <c r="U86" t="str">
        <f>IF('②　一覧'!AQ96="","",'②　一覧'!AQ96)</f>
        <v/>
      </c>
      <c r="V86" t="str">
        <f>IF('②　一覧'!AR96="","",'②　一覧'!AR96)</f>
        <v/>
      </c>
    </row>
    <row r="87" spans="1:22" x14ac:dyDescent="0.15">
      <c r="A87" t="str">
        <f>IF('②　一覧'!V97="","",'②　一覧'!V97)</f>
        <v/>
      </c>
      <c r="B87" t="str">
        <f>IF('②　一覧'!W97="","",'②　一覧'!W97)</f>
        <v/>
      </c>
      <c r="D87" t="str">
        <f>IF('②　一覧'!Y97="","",'②　一覧'!Y97)</f>
        <v/>
      </c>
      <c r="E87" t="str">
        <f>IF('②　一覧'!Z97="","",'②　一覧'!Z97)</f>
        <v/>
      </c>
      <c r="F87" t="str">
        <f>IF('②　一覧'!AA97="","",'②　一覧'!AA97)</f>
        <v/>
      </c>
      <c r="G87" t="str">
        <f>IF('②　一覧'!AC97="","",'②　一覧'!AC97)</f>
        <v/>
      </c>
      <c r="H87" t="str">
        <f>IF('②　一覧'!AD97="","",'②　一覧'!AD97)</f>
        <v/>
      </c>
      <c r="I87" t="str">
        <f>IF('②　一覧'!AE97="","",'②　一覧'!AE97)</f>
        <v/>
      </c>
      <c r="J87" t="str">
        <f>IF('②　一覧'!AF97="","",'②　一覧'!AF97)</f>
        <v/>
      </c>
      <c r="K87" t="str">
        <f>IF('②　一覧'!AG97="","",'②　一覧'!AG97)</f>
        <v/>
      </c>
      <c r="L87" t="str">
        <f>IF('②　一覧'!AH97="","",'②　一覧'!AH97)</f>
        <v/>
      </c>
      <c r="M87" t="str">
        <f t="shared" si="2"/>
        <v/>
      </c>
      <c r="N87" t="str">
        <f t="shared" si="3"/>
        <v/>
      </c>
      <c r="O87" t="str">
        <f>IF('②　一覧'!AK97="","",'②　一覧'!AK97)</f>
        <v/>
      </c>
      <c r="P87" t="str">
        <f>IF('②　一覧'!AL97="","",'②　一覧'!AL97)</f>
        <v/>
      </c>
      <c r="Q87" t="str">
        <f>IF('②　一覧'!AM97="","",'②　一覧'!AM97)</f>
        <v/>
      </c>
      <c r="R87" t="str">
        <f>IF('②　一覧'!AN97="","",'②　一覧'!AN97)</f>
        <v/>
      </c>
      <c r="S87" t="str">
        <f>IF('②　一覧'!AO97="","",'②　一覧'!AO97)</f>
        <v/>
      </c>
      <c r="T87" t="str">
        <f>IF('②　一覧'!AP97="","",'②　一覧'!AP97)</f>
        <v/>
      </c>
      <c r="U87" t="str">
        <f>IF('②　一覧'!AQ97="","",'②　一覧'!AQ97)</f>
        <v/>
      </c>
      <c r="V87" t="str">
        <f>IF('②　一覧'!AR97="","",'②　一覧'!AR97)</f>
        <v/>
      </c>
    </row>
    <row r="88" spans="1:22" x14ac:dyDescent="0.15">
      <c r="A88" t="str">
        <f>IF('②　一覧'!V98="","",'②　一覧'!V98)</f>
        <v/>
      </c>
      <c r="B88" t="str">
        <f>IF('②　一覧'!W98="","",'②　一覧'!W98)</f>
        <v/>
      </c>
      <c r="D88" t="str">
        <f>IF('②　一覧'!Y98="","",'②　一覧'!Y98)</f>
        <v/>
      </c>
      <c r="E88" t="str">
        <f>IF('②　一覧'!Z98="","",'②　一覧'!Z98)</f>
        <v/>
      </c>
      <c r="F88" t="str">
        <f>IF('②　一覧'!AA98="","",'②　一覧'!AA98)</f>
        <v/>
      </c>
      <c r="G88" t="str">
        <f>IF('②　一覧'!AC98="","",'②　一覧'!AC98)</f>
        <v/>
      </c>
      <c r="H88" t="str">
        <f>IF('②　一覧'!AD98="","",'②　一覧'!AD98)</f>
        <v/>
      </c>
      <c r="I88" t="str">
        <f>IF('②　一覧'!AE98="","",'②　一覧'!AE98)</f>
        <v/>
      </c>
      <c r="J88" t="str">
        <f>IF('②　一覧'!AF98="","",'②　一覧'!AF98)</f>
        <v/>
      </c>
      <c r="K88" t="str">
        <f>IF('②　一覧'!AG98="","",'②　一覧'!AG98)</f>
        <v/>
      </c>
      <c r="L88" t="str">
        <f>IF('②　一覧'!AH98="","",'②　一覧'!AH98)</f>
        <v/>
      </c>
      <c r="M88" t="str">
        <f t="shared" si="2"/>
        <v/>
      </c>
      <c r="N88" t="str">
        <f t="shared" si="3"/>
        <v/>
      </c>
      <c r="O88" t="str">
        <f>IF('②　一覧'!AK98="","",'②　一覧'!AK98)</f>
        <v/>
      </c>
      <c r="P88" t="str">
        <f>IF('②　一覧'!AL98="","",'②　一覧'!AL98)</f>
        <v/>
      </c>
      <c r="Q88" t="str">
        <f>IF('②　一覧'!AM98="","",'②　一覧'!AM98)</f>
        <v/>
      </c>
      <c r="R88" t="str">
        <f>IF('②　一覧'!AN98="","",'②　一覧'!AN98)</f>
        <v/>
      </c>
      <c r="S88" t="str">
        <f>IF('②　一覧'!AO98="","",'②　一覧'!AO98)</f>
        <v/>
      </c>
      <c r="T88" t="str">
        <f>IF('②　一覧'!AP98="","",'②　一覧'!AP98)</f>
        <v/>
      </c>
      <c r="U88" t="str">
        <f>IF('②　一覧'!AQ98="","",'②　一覧'!AQ98)</f>
        <v/>
      </c>
      <c r="V88" t="str">
        <f>IF('②　一覧'!AR98="","",'②　一覧'!AR98)</f>
        <v/>
      </c>
    </row>
    <row r="89" spans="1:22" x14ac:dyDescent="0.15">
      <c r="A89" t="str">
        <f>IF('②　一覧'!V99="","",'②　一覧'!V99)</f>
        <v/>
      </c>
      <c r="B89" t="str">
        <f>IF('②　一覧'!W99="","",'②　一覧'!W99)</f>
        <v/>
      </c>
      <c r="D89" t="str">
        <f>IF('②　一覧'!Y99="","",'②　一覧'!Y99)</f>
        <v/>
      </c>
      <c r="E89" t="str">
        <f>IF('②　一覧'!Z99="","",'②　一覧'!Z99)</f>
        <v/>
      </c>
      <c r="F89" t="str">
        <f>IF('②　一覧'!AA99="","",'②　一覧'!AA99)</f>
        <v/>
      </c>
      <c r="G89" t="str">
        <f>IF('②　一覧'!AC99="","",'②　一覧'!AC99)</f>
        <v/>
      </c>
      <c r="H89" t="str">
        <f>IF('②　一覧'!AD99="","",'②　一覧'!AD99)</f>
        <v/>
      </c>
      <c r="I89" t="str">
        <f>IF('②　一覧'!AE99="","",'②　一覧'!AE99)</f>
        <v/>
      </c>
      <c r="J89" t="str">
        <f>IF('②　一覧'!AF99="","",'②　一覧'!AF99)</f>
        <v/>
      </c>
      <c r="K89" t="str">
        <f>IF('②　一覧'!AG99="","",'②　一覧'!AG99)</f>
        <v/>
      </c>
      <c r="L89" t="str">
        <f>IF('②　一覧'!AH99="","",'②　一覧'!AH99)</f>
        <v/>
      </c>
      <c r="M89" t="str">
        <f t="shared" si="2"/>
        <v/>
      </c>
      <c r="N89" t="str">
        <f t="shared" si="3"/>
        <v/>
      </c>
      <c r="O89" t="str">
        <f>IF('②　一覧'!AK99="","",'②　一覧'!AK99)</f>
        <v/>
      </c>
      <c r="P89" t="str">
        <f>IF('②　一覧'!AL99="","",'②　一覧'!AL99)</f>
        <v/>
      </c>
      <c r="Q89" t="str">
        <f>IF('②　一覧'!AM99="","",'②　一覧'!AM99)</f>
        <v/>
      </c>
      <c r="R89" t="str">
        <f>IF('②　一覧'!AN99="","",'②　一覧'!AN99)</f>
        <v/>
      </c>
      <c r="S89" t="str">
        <f>IF('②　一覧'!AO99="","",'②　一覧'!AO99)</f>
        <v/>
      </c>
      <c r="T89" t="str">
        <f>IF('②　一覧'!AP99="","",'②　一覧'!AP99)</f>
        <v/>
      </c>
      <c r="U89" t="str">
        <f>IF('②　一覧'!AQ99="","",'②　一覧'!AQ99)</f>
        <v/>
      </c>
      <c r="V89" t="str">
        <f>IF('②　一覧'!AR99="","",'②　一覧'!AR99)</f>
        <v/>
      </c>
    </row>
    <row r="90" spans="1:22" x14ac:dyDescent="0.15">
      <c r="A90" t="str">
        <f>IF('②　一覧'!V100="","",'②　一覧'!V100)</f>
        <v/>
      </c>
      <c r="B90" t="str">
        <f>IF('②　一覧'!W100="","",'②　一覧'!W100)</f>
        <v/>
      </c>
      <c r="D90" t="str">
        <f>IF('②　一覧'!Y100="","",'②　一覧'!Y100)</f>
        <v/>
      </c>
      <c r="E90" t="str">
        <f>IF('②　一覧'!Z100="","",'②　一覧'!Z100)</f>
        <v/>
      </c>
      <c r="F90" t="str">
        <f>IF('②　一覧'!AA100="","",'②　一覧'!AA100)</f>
        <v/>
      </c>
      <c r="G90" t="str">
        <f>IF('②　一覧'!AC100="","",'②　一覧'!AC100)</f>
        <v/>
      </c>
      <c r="H90" t="str">
        <f>IF('②　一覧'!AD100="","",'②　一覧'!AD100)</f>
        <v/>
      </c>
      <c r="I90" t="str">
        <f>IF('②　一覧'!AE100="","",'②　一覧'!AE100)</f>
        <v/>
      </c>
      <c r="J90" t="str">
        <f>IF('②　一覧'!AF100="","",'②　一覧'!AF100)</f>
        <v/>
      </c>
      <c r="K90" t="str">
        <f>IF('②　一覧'!AG100="","",'②　一覧'!AG100)</f>
        <v/>
      </c>
      <c r="L90" t="str">
        <f>IF('②　一覧'!AH100="","",'②　一覧'!AH100)</f>
        <v/>
      </c>
      <c r="M90" t="str">
        <f t="shared" si="2"/>
        <v/>
      </c>
      <c r="N90" t="str">
        <f t="shared" si="3"/>
        <v/>
      </c>
      <c r="O90" t="str">
        <f>IF('②　一覧'!AK100="","",'②　一覧'!AK100)</f>
        <v/>
      </c>
      <c r="P90" t="str">
        <f>IF('②　一覧'!AL100="","",'②　一覧'!AL100)</f>
        <v/>
      </c>
      <c r="Q90" t="str">
        <f>IF('②　一覧'!AM100="","",'②　一覧'!AM100)</f>
        <v/>
      </c>
      <c r="R90" t="str">
        <f>IF('②　一覧'!AN100="","",'②　一覧'!AN100)</f>
        <v/>
      </c>
      <c r="S90" t="str">
        <f>IF('②　一覧'!AO100="","",'②　一覧'!AO100)</f>
        <v/>
      </c>
      <c r="T90" t="str">
        <f>IF('②　一覧'!AP100="","",'②　一覧'!AP100)</f>
        <v/>
      </c>
      <c r="U90" t="str">
        <f>IF('②　一覧'!AQ100="","",'②　一覧'!AQ100)</f>
        <v/>
      </c>
      <c r="V90" t="str">
        <f>IF('②　一覧'!AR100="","",'②　一覧'!AR100)</f>
        <v/>
      </c>
    </row>
    <row r="91" spans="1:22" x14ac:dyDescent="0.15">
      <c r="A91" t="str">
        <f>IF('②　一覧'!V101="","",'②　一覧'!V101)</f>
        <v/>
      </c>
      <c r="B91" t="str">
        <f>IF('②　一覧'!W101="","",'②　一覧'!W101)</f>
        <v/>
      </c>
      <c r="D91" t="str">
        <f>IF('②　一覧'!Y101="","",'②　一覧'!Y101)</f>
        <v/>
      </c>
      <c r="E91" t="str">
        <f>IF('②　一覧'!Z101="","",'②　一覧'!Z101)</f>
        <v/>
      </c>
      <c r="F91" t="str">
        <f>IF('②　一覧'!AA101="","",'②　一覧'!AA101)</f>
        <v/>
      </c>
      <c r="G91" t="str">
        <f>IF('②　一覧'!AC101="","",'②　一覧'!AC101)</f>
        <v/>
      </c>
      <c r="H91" t="str">
        <f>IF('②　一覧'!AD101="","",'②　一覧'!AD101)</f>
        <v/>
      </c>
      <c r="I91" t="str">
        <f>IF('②　一覧'!AE101="","",'②　一覧'!AE101)</f>
        <v/>
      </c>
      <c r="J91" t="str">
        <f>IF('②　一覧'!AF101="","",'②　一覧'!AF101)</f>
        <v/>
      </c>
      <c r="K91" t="str">
        <f>IF('②　一覧'!AG101="","",'②　一覧'!AG101)</f>
        <v/>
      </c>
      <c r="L91" t="str">
        <f>IF('②　一覧'!AH101="","",'②　一覧'!AH101)</f>
        <v/>
      </c>
      <c r="M91" t="str">
        <f t="shared" si="2"/>
        <v/>
      </c>
      <c r="N91" t="str">
        <f t="shared" si="3"/>
        <v/>
      </c>
      <c r="O91" t="str">
        <f>IF('②　一覧'!AK101="","",'②　一覧'!AK101)</f>
        <v/>
      </c>
      <c r="P91" t="str">
        <f>IF('②　一覧'!AL101="","",'②　一覧'!AL101)</f>
        <v/>
      </c>
      <c r="Q91" t="str">
        <f>IF('②　一覧'!AM101="","",'②　一覧'!AM101)</f>
        <v/>
      </c>
      <c r="R91" t="str">
        <f>IF('②　一覧'!AN101="","",'②　一覧'!AN101)</f>
        <v/>
      </c>
      <c r="S91" t="str">
        <f>IF('②　一覧'!AO101="","",'②　一覧'!AO101)</f>
        <v/>
      </c>
      <c r="T91" t="str">
        <f>IF('②　一覧'!AP101="","",'②　一覧'!AP101)</f>
        <v/>
      </c>
      <c r="U91" t="str">
        <f>IF('②　一覧'!AQ101="","",'②　一覧'!AQ101)</f>
        <v/>
      </c>
      <c r="V91" t="str">
        <f>IF('②　一覧'!AR101="","",'②　一覧'!AR101)</f>
        <v/>
      </c>
    </row>
    <row r="92" spans="1:22" x14ac:dyDescent="0.15">
      <c r="A92" t="str">
        <f>IF('②　一覧'!V102="","",'②　一覧'!V102)</f>
        <v/>
      </c>
      <c r="B92" t="str">
        <f>IF('②　一覧'!W102="","",'②　一覧'!W102)</f>
        <v/>
      </c>
      <c r="D92" t="str">
        <f>IF('②　一覧'!Y102="","",'②　一覧'!Y102)</f>
        <v/>
      </c>
      <c r="E92" t="str">
        <f>IF('②　一覧'!Z102="","",'②　一覧'!Z102)</f>
        <v/>
      </c>
      <c r="F92" t="str">
        <f>IF('②　一覧'!AA102="","",'②　一覧'!AA102)</f>
        <v/>
      </c>
      <c r="G92" t="str">
        <f>IF('②　一覧'!AC102="","",'②　一覧'!AC102)</f>
        <v/>
      </c>
      <c r="H92" t="str">
        <f>IF('②　一覧'!AD102="","",'②　一覧'!AD102)</f>
        <v/>
      </c>
      <c r="I92" t="str">
        <f>IF('②　一覧'!AE102="","",'②　一覧'!AE102)</f>
        <v/>
      </c>
      <c r="J92" t="str">
        <f>IF('②　一覧'!AF102="","",'②　一覧'!AF102)</f>
        <v/>
      </c>
      <c r="K92" t="str">
        <f>IF('②　一覧'!AG102="","",'②　一覧'!AG102)</f>
        <v/>
      </c>
      <c r="L92" t="str">
        <f>IF('②　一覧'!AH102="","",'②　一覧'!AH102)</f>
        <v/>
      </c>
      <c r="M92" t="str">
        <f t="shared" si="2"/>
        <v/>
      </c>
      <c r="N92" t="str">
        <f t="shared" si="3"/>
        <v/>
      </c>
      <c r="O92" t="str">
        <f>IF('②　一覧'!AK102="","",'②　一覧'!AK102)</f>
        <v/>
      </c>
      <c r="P92" t="str">
        <f>IF('②　一覧'!AL102="","",'②　一覧'!AL102)</f>
        <v/>
      </c>
      <c r="Q92" t="str">
        <f>IF('②　一覧'!AM102="","",'②　一覧'!AM102)</f>
        <v/>
      </c>
      <c r="R92" t="str">
        <f>IF('②　一覧'!AN102="","",'②　一覧'!AN102)</f>
        <v/>
      </c>
      <c r="S92" t="str">
        <f>IF('②　一覧'!AO102="","",'②　一覧'!AO102)</f>
        <v/>
      </c>
      <c r="T92" t="str">
        <f>IF('②　一覧'!AP102="","",'②　一覧'!AP102)</f>
        <v/>
      </c>
      <c r="U92" t="str">
        <f>IF('②　一覧'!AQ102="","",'②　一覧'!AQ102)</f>
        <v/>
      </c>
      <c r="V92" t="str">
        <f>IF('②　一覧'!AR102="","",'②　一覧'!AR102)</f>
        <v/>
      </c>
    </row>
    <row r="93" spans="1:22" x14ac:dyDescent="0.15">
      <c r="A93" t="str">
        <f>IF('②　一覧'!V103="","",'②　一覧'!V103)</f>
        <v/>
      </c>
      <c r="B93" t="str">
        <f>IF('②　一覧'!W103="","",'②　一覧'!W103)</f>
        <v/>
      </c>
      <c r="D93" t="str">
        <f>IF('②　一覧'!Y103="","",'②　一覧'!Y103)</f>
        <v/>
      </c>
      <c r="E93" t="str">
        <f>IF('②　一覧'!Z103="","",'②　一覧'!Z103)</f>
        <v/>
      </c>
      <c r="F93" t="str">
        <f>IF('②　一覧'!AA103="","",'②　一覧'!AA103)</f>
        <v/>
      </c>
      <c r="G93" t="str">
        <f>IF('②　一覧'!AC103="","",'②　一覧'!AC103)</f>
        <v/>
      </c>
      <c r="H93" t="str">
        <f>IF('②　一覧'!AD103="","",'②　一覧'!AD103)</f>
        <v/>
      </c>
      <c r="I93" t="str">
        <f>IF('②　一覧'!AE103="","",'②　一覧'!AE103)</f>
        <v/>
      </c>
      <c r="J93" t="str">
        <f>IF('②　一覧'!AF103="","",'②　一覧'!AF103)</f>
        <v/>
      </c>
      <c r="K93" t="str">
        <f>IF('②　一覧'!AG103="","",'②　一覧'!AG103)</f>
        <v/>
      </c>
      <c r="L93" t="str">
        <f>IF('②　一覧'!AH103="","",'②　一覧'!AH103)</f>
        <v/>
      </c>
      <c r="M93" t="str">
        <f t="shared" si="2"/>
        <v/>
      </c>
      <c r="N93" t="str">
        <f t="shared" si="3"/>
        <v/>
      </c>
      <c r="O93" t="str">
        <f>IF('②　一覧'!AK103="","",'②　一覧'!AK103)</f>
        <v/>
      </c>
      <c r="P93" t="str">
        <f>IF('②　一覧'!AL103="","",'②　一覧'!AL103)</f>
        <v/>
      </c>
      <c r="Q93" t="str">
        <f>IF('②　一覧'!AM103="","",'②　一覧'!AM103)</f>
        <v/>
      </c>
      <c r="R93" t="str">
        <f>IF('②　一覧'!AN103="","",'②　一覧'!AN103)</f>
        <v/>
      </c>
      <c r="S93" t="str">
        <f>IF('②　一覧'!AO103="","",'②　一覧'!AO103)</f>
        <v/>
      </c>
      <c r="T93" t="str">
        <f>IF('②　一覧'!AP103="","",'②　一覧'!AP103)</f>
        <v/>
      </c>
      <c r="U93" t="str">
        <f>IF('②　一覧'!AQ103="","",'②　一覧'!AQ103)</f>
        <v/>
      </c>
      <c r="V93" t="str">
        <f>IF('②　一覧'!AR103="","",'②　一覧'!AR103)</f>
        <v/>
      </c>
    </row>
    <row r="94" spans="1:22" x14ac:dyDescent="0.15">
      <c r="A94" t="str">
        <f>IF('②　一覧'!V104="","",'②　一覧'!V104)</f>
        <v/>
      </c>
      <c r="B94" t="str">
        <f>IF('②　一覧'!W104="","",'②　一覧'!W104)</f>
        <v/>
      </c>
      <c r="D94" t="str">
        <f>IF('②　一覧'!Y104="","",'②　一覧'!Y104)</f>
        <v/>
      </c>
      <c r="E94" t="str">
        <f>IF('②　一覧'!Z104="","",'②　一覧'!Z104)</f>
        <v/>
      </c>
      <c r="F94" t="str">
        <f>IF('②　一覧'!AA104="","",'②　一覧'!AA104)</f>
        <v/>
      </c>
      <c r="G94" t="str">
        <f>IF('②　一覧'!AC104="","",'②　一覧'!AC104)</f>
        <v/>
      </c>
      <c r="H94" t="str">
        <f>IF('②　一覧'!AD104="","",'②　一覧'!AD104)</f>
        <v/>
      </c>
      <c r="I94" t="str">
        <f>IF('②　一覧'!AE104="","",'②　一覧'!AE104)</f>
        <v/>
      </c>
      <c r="J94" t="str">
        <f>IF('②　一覧'!AF104="","",'②　一覧'!AF104)</f>
        <v/>
      </c>
      <c r="K94" t="str">
        <f>IF('②　一覧'!AG104="","",'②　一覧'!AG104)</f>
        <v/>
      </c>
      <c r="L94" t="str">
        <f>IF('②　一覧'!AH104="","",'②　一覧'!AH104)</f>
        <v/>
      </c>
      <c r="M94" t="str">
        <f t="shared" si="2"/>
        <v/>
      </c>
      <c r="N94" t="str">
        <f t="shared" si="3"/>
        <v/>
      </c>
      <c r="O94" t="str">
        <f>IF('②　一覧'!AK104="","",'②　一覧'!AK104)</f>
        <v/>
      </c>
      <c r="P94" t="str">
        <f>IF('②　一覧'!AL104="","",'②　一覧'!AL104)</f>
        <v/>
      </c>
      <c r="Q94" t="str">
        <f>IF('②　一覧'!AM104="","",'②　一覧'!AM104)</f>
        <v/>
      </c>
      <c r="R94" t="str">
        <f>IF('②　一覧'!AN104="","",'②　一覧'!AN104)</f>
        <v/>
      </c>
      <c r="S94" t="str">
        <f>IF('②　一覧'!AO104="","",'②　一覧'!AO104)</f>
        <v/>
      </c>
      <c r="T94" t="str">
        <f>IF('②　一覧'!AP104="","",'②　一覧'!AP104)</f>
        <v/>
      </c>
      <c r="U94" t="str">
        <f>IF('②　一覧'!AQ104="","",'②　一覧'!AQ104)</f>
        <v/>
      </c>
      <c r="V94" t="str">
        <f>IF('②　一覧'!AR104="","",'②　一覧'!AR104)</f>
        <v/>
      </c>
    </row>
    <row r="95" spans="1:22" x14ac:dyDescent="0.15">
      <c r="A95" t="str">
        <f>IF('②　一覧'!V105="","",'②　一覧'!V105)</f>
        <v/>
      </c>
      <c r="B95" t="str">
        <f>IF('②　一覧'!W105="","",'②　一覧'!W105)</f>
        <v/>
      </c>
      <c r="D95" t="str">
        <f>IF('②　一覧'!Y105="","",'②　一覧'!Y105)</f>
        <v/>
      </c>
      <c r="E95" t="str">
        <f>IF('②　一覧'!Z105="","",'②　一覧'!Z105)</f>
        <v/>
      </c>
      <c r="F95" t="str">
        <f>IF('②　一覧'!AA105="","",'②　一覧'!AA105)</f>
        <v/>
      </c>
      <c r="G95" t="str">
        <f>IF('②　一覧'!AC105="","",'②　一覧'!AC105)</f>
        <v/>
      </c>
      <c r="H95" t="str">
        <f>IF('②　一覧'!AD105="","",'②　一覧'!AD105)</f>
        <v/>
      </c>
      <c r="I95" t="str">
        <f>IF('②　一覧'!AE105="","",'②　一覧'!AE105)</f>
        <v/>
      </c>
      <c r="J95" t="str">
        <f>IF('②　一覧'!AF105="","",'②　一覧'!AF105)</f>
        <v/>
      </c>
      <c r="K95" t="str">
        <f>IF('②　一覧'!AG105="","",'②　一覧'!AG105)</f>
        <v/>
      </c>
      <c r="L95" t="str">
        <f>IF('②　一覧'!AH105="","",'②　一覧'!AH105)</f>
        <v/>
      </c>
      <c r="M95" t="str">
        <f t="shared" si="2"/>
        <v/>
      </c>
      <c r="N95" t="str">
        <f t="shared" si="3"/>
        <v/>
      </c>
      <c r="O95" t="str">
        <f>IF('②　一覧'!AK105="","",'②　一覧'!AK105)</f>
        <v/>
      </c>
      <c r="P95" t="str">
        <f>IF('②　一覧'!AL105="","",'②　一覧'!AL105)</f>
        <v/>
      </c>
      <c r="Q95" t="str">
        <f>IF('②　一覧'!AM105="","",'②　一覧'!AM105)</f>
        <v/>
      </c>
      <c r="R95" t="str">
        <f>IF('②　一覧'!AN105="","",'②　一覧'!AN105)</f>
        <v/>
      </c>
      <c r="S95" t="str">
        <f>IF('②　一覧'!AO105="","",'②　一覧'!AO105)</f>
        <v/>
      </c>
      <c r="T95" t="str">
        <f>IF('②　一覧'!AP105="","",'②　一覧'!AP105)</f>
        <v/>
      </c>
      <c r="U95" t="str">
        <f>IF('②　一覧'!AQ105="","",'②　一覧'!AQ105)</f>
        <v/>
      </c>
      <c r="V95" t="str">
        <f>IF('②　一覧'!AR105="","",'②　一覧'!AR105)</f>
        <v/>
      </c>
    </row>
    <row r="96" spans="1:22" x14ac:dyDescent="0.15">
      <c r="A96" t="str">
        <f>IF('②　一覧'!V106="","",'②　一覧'!V106)</f>
        <v/>
      </c>
      <c r="B96" t="str">
        <f>IF('②　一覧'!W106="","",'②　一覧'!W106)</f>
        <v/>
      </c>
      <c r="D96" t="str">
        <f>IF('②　一覧'!Y106="","",'②　一覧'!Y106)</f>
        <v/>
      </c>
      <c r="E96" t="str">
        <f>IF('②　一覧'!Z106="","",'②　一覧'!Z106)</f>
        <v/>
      </c>
      <c r="F96" t="str">
        <f>IF('②　一覧'!AA106="","",'②　一覧'!AA106)</f>
        <v/>
      </c>
      <c r="G96" t="str">
        <f>IF('②　一覧'!AC106="","",'②　一覧'!AC106)</f>
        <v/>
      </c>
      <c r="H96" t="str">
        <f>IF('②　一覧'!AD106="","",'②　一覧'!AD106)</f>
        <v/>
      </c>
      <c r="I96" t="str">
        <f>IF('②　一覧'!AE106="","",'②　一覧'!AE106)</f>
        <v/>
      </c>
      <c r="J96" t="str">
        <f>IF('②　一覧'!AF106="","",'②　一覧'!AF106)</f>
        <v/>
      </c>
      <c r="K96" t="str">
        <f>IF('②　一覧'!AG106="","",'②　一覧'!AG106)</f>
        <v/>
      </c>
      <c r="L96" t="str">
        <f>IF('②　一覧'!AH106="","",'②　一覧'!AH106)</f>
        <v/>
      </c>
      <c r="M96" t="str">
        <f t="shared" si="2"/>
        <v/>
      </c>
      <c r="N96" t="str">
        <f t="shared" si="3"/>
        <v/>
      </c>
      <c r="O96" t="str">
        <f>IF('②　一覧'!AK106="","",'②　一覧'!AK106)</f>
        <v/>
      </c>
      <c r="P96" t="str">
        <f>IF('②　一覧'!AL106="","",'②　一覧'!AL106)</f>
        <v/>
      </c>
      <c r="Q96" t="str">
        <f>IF('②　一覧'!AM106="","",'②　一覧'!AM106)</f>
        <v/>
      </c>
      <c r="R96" t="str">
        <f>IF('②　一覧'!AN106="","",'②　一覧'!AN106)</f>
        <v/>
      </c>
      <c r="S96" t="str">
        <f>IF('②　一覧'!AO106="","",'②　一覧'!AO106)</f>
        <v/>
      </c>
      <c r="T96" t="str">
        <f>IF('②　一覧'!AP106="","",'②　一覧'!AP106)</f>
        <v/>
      </c>
      <c r="U96" t="str">
        <f>IF('②　一覧'!AQ106="","",'②　一覧'!AQ106)</f>
        <v/>
      </c>
      <c r="V96" t="str">
        <f>IF('②　一覧'!AR106="","",'②　一覧'!AR106)</f>
        <v/>
      </c>
    </row>
    <row r="97" spans="1:22" x14ac:dyDescent="0.15">
      <c r="A97" t="str">
        <f>IF('②　一覧'!V107="","",'②　一覧'!V107)</f>
        <v/>
      </c>
      <c r="B97" t="str">
        <f>IF('②　一覧'!W107="","",'②　一覧'!W107)</f>
        <v/>
      </c>
      <c r="D97" t="str">
        <f>IF('②　一覧'!Y107="","",'②　一覧'!Y107)</f>
        <v/>
      </c>
      <c r="E97" t="str">
        <f>IF('②　一覧'!Z107="","",'②　一覧'!Z107)</f>
        <v/>
      </c>
      <c r="F97" t="str">
        <f>IF('②　一覧'!AA107="","",'②　一覧'!AA107)</f>
        <v/>
      </c>
      <c r="G97" t="str">
        <f>IF('②　一覧'!AC107="","",'②　一覧'!AC107)</f>
        <v/>
      </c>
      <c r="H97" t="str">
        <f>IF('②　一覧'!AD107="","",'②　一覧'!AD107)</f>
        <v/>
      </c>
      <c r="I97" t="str">
        <f>IF('②　一覧'!AE107="","",'②　一覧'!AE107)</f>
        <v/>
      </c>
      <c r="J97" t="str">
        <f>IF('②　一覧'!AF107="","",'②　一覧'!AF107)</f>
        <v/>
      </c>
      <c r="K97" t="str">
        <f>IF('②　一覧'!AG107="","",'②　一覧'!AG107)</f>
        <v/>
      </c>
      <c r="L97" t="str">
        <f>IF('②　一覧'!AH107="","",'②　一覧'!AH107)</f>
        <v/>
      </c>
      <c r="M97" t="str">
        <f t="shared" si="2"/>
        <v/>
      </c>
      <c r="N97" t="str">
        <f t="shared" si="3"/>
        <v/>
      </c>
      <c r="O97" t="str">
        <f>IF('②　一覧'!AK107="","",'②　一覧'!AK107)</f>
        <v/>
      </c>
      <c r="P97" t="str">
        <f>IF('②　一覧'!AL107="","",'②　一覧'!AL107)</f>
        <v/>
      </c>
      <c r="Q97" t="str">
        <f>IF('②　一覧'!AM107="","",'②　一覧'!AM107)</f>
        <v/>
      </c>
      <c r="R97" t="str">
        <f>IF('②　一覧'!AN107="","",'②　一覧'!AN107)</f>
        <v/>
      </c>
      <c r="S97" t="str">
        <f>IF('②　一覧'!AO107="","",'②　一覧'!AO107)</f>
        <v/>
      </c>
      <c r="T97" t="str">
        <f>IF('②　一覧'!AP107="","",'②　一覧'!AP107)</f>
        <v/>
      </c>
      <c r="U97" t="str">
        <f>IF('②　一覧'!AQ107="","",'②　一覧'!AQ107)</f>
        <v/>
      </c>
      <c r="V97" t="str">
        <f>IF('②　一覧'!AR107="","",'②　一覧'!AR107)</f>
        <v/>
      </c>
    </row>
    <row r="98" spans="1:22" x14ac:dyDescent="0.15">
      <c r="A98" t="str">
        <f>IF('②　一覧'!V108="","",'②　一覧'!V108)</f>
        <v/>
      </c>
      <c r="B98" t="str">
        <f>IF('②　一覧'!W108="","",'②　一覧'!W108)</f>
        <v/>
      </c>
      <c r="D98" t="str">
        <f>IF('②　一覧'!Y108="","",'②　一覧'!Y108)</f>
        <v/>
      </c>
      <c r="E98" t="str">
        <f>IF('②　一覧'!Z108="","",'②　一覧'!Z108)</f>
        <v/>
      </c>
      <c r="F98" t="str">
        <f>IF('②　一覧'!AA108="","",'②　一覧'!AA108)</f>
        <v/>
      </c>
      <c r="G98" t="str">
        <f>IF('②　一覧'!AC108="","",'②　一覧'!AC108)</f>
        <v/>
      </c>
      <c r="H98" t="str">
        <f>IF('②　一覧'!AD108="","",'②　一覧'!AD108)</f>
        <v/>
      </c>
      <c r="I98" t="str">
        <f>IF('②　一覧'!AE108="","",'②　一覧'!AE108)</f>
        <v/>
      </c>
      <c r="J98" t="str">
        <f>IF('②　一覧'!AF108="","",'②　一覧'!AF108)</f>
        <v/>
      </c>
      <c r="K98" t="str">
        <f>IF('②　一覧'!AG108="","",'②　一覧'!AG108)</f>
        <v/>
      </c>
      <c r="L98" t="str">
        <f>IF('②　一覧'!AH108="","",'②　一覧'!AH108)</f>
        <v/>
      </c>
      <c r="M98" t="str">
        <f t="shared" si="2"/>
        <v/>
      </c>
      <c r="N98" t="str">
        <f t="shared" si="3"/>
        <v/>
      </c>
      <c r="O98" t="str">
        <f>IF('②　一覧'!AK108="","",'②　一覧'!AK108)</f>
        <v/>
      </c>
      <c r="P98" t="str">
        <f>IF('②　一覧'!AL108="","",'②　一覧'!AL108)</f>
        <v/>
      </c>
      <c r="Q98" t="str">
        <f>IF('②　一覧'!AM108="","",'②　一覧'!AM108)</f>
        <v/>
      </c>
      <c r="R98" t="str">
        <f>IF('②　一覧'!AN108="","",'②　一覧'!AN108)</f>
        <v/>
      </c>
      <c r="S98" t="str">
        <f>IF('②　一覧'!AO108="","",'②　一覧'!AO108)</f>
        <v/>
      </c>
      <c r="T98" t="str">
        <f>IF('②　一覧'!AP108="","",'②　一覧'!AP108)</f>
        <v/>
      </c>
      <c r="U98" t="str">
        <f>IF('②　一覧'!AQ108="","",'②　一覧'!AQ108)</f>
        <v/>
      </c>
      <c r="V98" t="str">
        <f>IF('②　一覧'!AR108="","",'②　一覧'!AR108)</f>
        <v/>
      </c>
    </row>
    <row r="99" spans="1:22" x14ac:dyDescent="0.15">
      <c r="A99" t="str">
        <f>IF('②　一覧'!V109="","",'②　一覧'!V109)</f>
        <v/>
      </c>
      <c r="B99" t="str">
        <f>IF('②　一覧'!W109="","",'②　一覧'!W109)</f>
        <v/>
      </c>
      <c r="D99" t="str">
        <f>IF('②　一覧'!Y109="","",'②　一覧'!Y109)</f>
        <v/>
      </c>
      <c r="E99" t="str">
        <f>IF('②　一覧'!Z109="","",'②　一覧'!Z109)</f>
        <v/>
      </c>
      <c r="F99" t="str">
        <f>IF('②　一覧'!AA109="","",'②　一覧'!AA109)</f>
        <v/>
      </c>
      <c r="G99" t="str">
        <f>IF('②　一覧'!AC109="","",'②　一覧'!AC109)</f>
        <v/>
      </c>
      <c r="H99" t="str">
        <f>IF('②　一覧'!AD109="","",'②　一覧'!AD109)</f>
        <v/>
      </c>
      <c r="I99" t="str">
        <f>IF('②　一覧'!AE109="","",'②　一覧'!AE109)</f>
        <v/>
      </c>
      <c r="J99" t="str">
        <f>IF('②　一覧'!AF109="","",'②　一覧'!AF109)</f>
        <v/>
      </c>
      <c r="K99" t="str">
        <f>IF('②　一覧'!AG109="","",'②　一覧'!AG109)</f>
        <v/>
      </c>
      <c r="L99" t="str">
        <f>IF('②　一覧'!AH109="","",'②　一覧'!AH109)</f>
        <v/>
      </c>
      <c r="M99" t="str">
        <f t="shared" si="2"/>
        <v/>
      </c>
      <c r="N99" t="str">
        <f t="shared" si="3"/>
        <v/>
      </c>
      <c r="O99" t="str">
        <f>IF('②　一覧'!AK109="","",'②　一覧'!AK109)</f>
        <v/>
      </c>
      <c r="P99" t="str">
        <f>IF('②　一覧'!AL109="","",'②　一覧'!AL109)</f>
        <v/>
      </c>
      <c r="Q99" t="str">
        <f>IF('②　一覧'!AM109="","",'②　一覧'!AM109)</f>
        <v/>
      </c>
      <c r="R99" t="str">
        <f>IF('②　一覧'!AN109="","",'②　一覧'!AN109)</f>
        <v/>
      </c>
      <c r="S99" t="str">
        <f>IF('②　一覧'!AO109="","",'②　一覧'!AO109)</f>
        <v/>
      </c>
      <c r="T99" t="str">
        <f>IF('②　一覧'!AP109="","",'②　一覧'!AP109)</f>
        <v/>
      </c>
      <c r="U99" t="str">
        <f>IF('②　一覧'!AQ109="","",'②　一覧'!AQ109)</f>
        <v/>
      </c>
      <c r="V99" t="str">
        <f>IF('②　一覧'!AR109="","",'②　一覧'!AR109)</f>
        <v/>
      </c>
    </row>
    <row r="100" spans="1:22" x14ac:dyDescent="0.15">
      <c r="A100" t="str">
        <f>IF('②　一覧'!V110="","",'②　一覧'!V110)</f>
        <v/>
      </c>
      <c r="B100" t="str">
        <f>IF('②　一覧'!W110="","",'②　一覧'!W110)</f>
        <v/>
      </c>
      <c r="D100" t="str">
        <f>IF('②　一覧'!Y110="","",'②　一覧'!Y110)</f>
        <v/>
      </c>
      <c r="E100" t="str">
        <f>IF('②　一覧'!Z110="","",'②　一覧'!Z110)</f>
        <v/>
      </c>
      <c r="F100" t="str">
        <f>IF('②　一覧'!AA110="","",'②　一覧'!AA110)</f>
        <v/>
      </c>
      <c r="G100" t="str">
        <f>IF('②　一覧'!AC110="","",'②　一覧'!AC110)</f>
        <v/>
      </c>
      <c r="H100" t="str">
        <f>IF('②　一覧'!AD110="","",'②　一覧'!AD110)</f>
        <v/>
      </c>
      <c r="I100" t="str">
        <f>IF('②　一覧'!AE110="","",'②　一覧'!AE110)</f>
        <v/>
      </c>
      <c r="J100" t="str">
        <f>IF('②　一覧'!AF110="","",'②　一覧'!AF110)</f>
        <v/>
      </c>
      <c r="K100" t="str">
        <f>IF('②　一覧'!AG110="","",'②　一覧'!AG110)</f>
        <v/>
      </c>
      <c r="L100" t="str">
        <f>IF('②　一覧'!AH110="","",'②　一覧'!AH110)</f>
        <v/>
      </c>
      <c r="M100" t="str">
        <f t="shared" si="2"/>
        <v/>
      </c>
      <c r="N100" t="str">
        <f t="shared" si="3"/>
        <v/>
      </c>
      <c r="O100" t="str">
        <f>IF('②　一覧'!AK110="","",'②　一覧'!AK110)</f>
        <v/>
      </c>
      <c r="P100" t="str">
        <f>IF('②　一覧'!AL110="","",'②　一覧'!AL110)</f>
        <v/>
      </c>
      <c r="Q100" t="str">
        <f>IF('②　一覧'!AM110="","",'②　一覧'!AM110)</f>
        <v/>
      </c>
      <c r="R100" t="str">
        <f>IF('②　一覧'!AN110="","",'②　一覧'!AN110)</f>
        <v/>
      </c>
      <c r="S100" t="str">
        <f>IF('②　一覧'!AO110="","",'②　一覧'!AO110)</f>
        <v/>
      </c>
      <c r="T100" t="str">
        <f>IF('②　一覧'!AP110="","",'②　一覧'!AP110)</f>
        <v/>
      </c>
      <c r="U100" t="str">
        <f>IF('②　一覧'!AQ110="","",'②　一覧'!AQ110)</f>
        <v/>
      </c>
      <c r="V100" t="str">
        <f>IF('②　一覧'!AR110="","",'②　一覧'!AR110)</f>
        <v/>
      </c>
    </row>
    <row r="101" spans="1:22" x14ac:dyDescent="0.15">
      <c r="A101" t="str">
        <f>IF('②　一覧'!V111="","",'②　一覧'!V111)</f>
        <v/>
      </c>
      <c r="B101" t="str">
        <f>IF('②　一覧'!W111="","",'②　一覧'!W111)</f>
        <v/>
      </c>
      <c r="D101" t="str">
        <f>IF('②　一覧'!Y111="","",'②　一覧'!Y111)</f>
        <v/>
      </c>
      <c r="E101" t="str">
        <f>IF('②　一覧'!Z111="","",'②　一覧'!Z111)</f>
        <v/>
      </c>
      <c r="F101" t="str">
        <f>IF('②　一覧'!AA111="","",'②　一覧'!AA111)</f>
        <v/>
      </c>
      <c r="G101" t="str">
        <f>IF('②　一覧'!AC111="","",'②　一覧'!AC111)</f>
        <v/>
      </c>
      <c r="H101" t="str">
        <f>IF('②　一覧'!AD111="","",'②　一覧'!AD111)</f>
        <v/>
      </c>
      <c r="I101" t="str">
        <f>IF('②　一覧'!AE111="","",'②　一覧'!AE111)</f>
        <v/>
      </c>
      <c r="J101" t="str">
        <f>IF('②　一覧'!AF111="","",'②　一覧'!AF111)</f>
        <v/>
      </c>
      <c r="K101" t="str">
        <f>IF('②　一覧'!AG111="","",'②　一覧'!AG111)</f>
        <v/>
      </c>
      <c r="L101" t="str">
        <f>IF('②　一覧'!AH111="","",'②　一覧'!AH111)</f>
        <v/>
      </c>
      <c r="M101" t="str">
        <f t="shared" si="2"/>
        <v/>
      </c>
      <c r="N101" t="str">
        <f t="shared" si="3"/>
        <v/>
      </c>
      <c r="O101" t="str">
        <f>IF('②　一覧'!AK111="","",'②　一覧'!AK111)</f>
        <v/>
      </c>
      <c r="P101" t="str">
        <f>IF('②　一覧'!AL111="","",'②　一覧'!AL111)</f>
        <v/>
      </c>
      <c r="Q101" t="str">
        <f>IF('②　一覧'!AM111="","",'②　一覧'!AM111)</f>
        <v/>
      </c>
      <c r="R101" t="str">
        <f>IF('②　一覧'!AN111="","",'②　一覧'!AN111)</f>
        <v/>
      </c>
      <c r="S101" t="str">
        <f>IF('②　一覧'!AO111="","",'②　一覧'!AO111)</f>
        <v/>
      </c>
      <c r="T101" t="str">
        <f>IF('②　一覧'!AP111="","",'②　一覧'!AP111)</f>
        <v/>
      </c>
      <c r="U101" t="str">
        <f>IF('②　一覧'!AQ111="","",'②　一覧'!AQ111)</f>
        <v/>
      </c>
      <c r="V101" t="str">
        <f>IF('②　一覧'!AR111="","",'②　一覧'!AR111)</f>
        <v/>
      </c>
    </row>
    <row r="102" spans="1:22" x14ac:dyDescent="0.15">
      <c r="A102" t="str">
        <f>IF('②　一覧'!V112="","",'②　一覧'!V112)</f>
        <v/>
      </c>
      <c r="B102" t="str">
        <f>IF('②　一覧'!W112="","",'②　一覧'!W112)</f>
        <v/>
      </c>
      <c r="D102" t="str">
        <f>IF('②　一覧'!Y112="","",'②　一覧'!Y112)</f>
        <v/>
      </c>
      <c r="E102" t="str">
        <f>IF('②　一覧'!Z112="","",'②　一覧'!Z112)</f>
        <v/>
      </c>
      <c r="F102" t="str">
        <f>IF('②　一覧'!AA112="","",'②　一覧'!AA112)</f>
        <v/>
      </c>
      <c r="G102" t="str">
        <f>IF('②　一覧'!AC112="","",'②　一覧'!AC112)</f>
        <v/>
      </c>
      <c r="H102" t="str">
        <f>IF('②　一覧'!AD112="","",'②　一覧'!AD112)</f>
        <v/>
      </c>
      <c r="I102" t="str">
        <f>IF('②　一覧'!AE112="","",'②　一覧'!AE112)</f>
        <v/>
      </c>
      <c r="J102" t="str">
        <f>IF('②　一覧'!AF112="","",'②　一覧'!AF112)</f>
        <v/>
      </c>
      <c r="K102" t="str">
        <f>IF('②　一覧'!AG112="","",'②　一覧'!AG112)</f>
        <v/>
      </c>
      <c r="L102" t="str">
        <f>IF('②　一覧'!AH112="","",'②　一覧'!AH112)</f>
        <v/>
      </c>
      <c r="M102" t="str">
        <f t="shared" si="2"/>
        <v/>
      </c>
      <c r="N102" t="str">
        <f t="shared" si="3"/>
        <v/>
      </c>
      <c r="O102" t="str">
        <f>IF('②　一覧'!AK112="","",'②　一覧'!AK112)</f>
        <v/>
      </c>
      <c r="P102" t="str">
        <f>IF('②　一覧'!AL112="","",'②　一覧'!AL112)</f>
        <v/>
      </c>
      <c r="Q102" t="str">
        <f>IF('②　一覧'!AM112="","",'②　一覧'!AM112)</f>
        <v/>
      </c>
      <c r="R102" t="str">
        <f>IF('②　一覧'!AN112="","",'②　一覧'!AN112)</f>
        <v/>
      </c>
      <c r="S102" t="str">
        <f>IF('②　一覧'!AO112="","",'②　一覧'!AO112)</f>
        <v/>
      </c>
      <c r="T102" t="str">
        <f>IF('②　一覧'!AP112="","",'②　一覧'!AP112)</f>
        <v/>
      </c>
      <c r="U102" t="str">
        <f>IF('②　一覧'!AQ112="","",'②　一覧'!AQ112)</f>
        <v/>
      </c>
      <c r="V102" t="str">
        <f>IF('②　一覧'!AR112="","",'②　一覧'!AR112)</f>
        <v/>
      </c>
    </row>
    <row r="103" spans="1:22" x14ac:dyDescent="0.15">
      <c r="A103" t="str">
        <f>IF('②　一覧'!V113="","",'②　一覧'!V113)</f>
        <v/>
      </c>
      <c r="B103" t="str">
        <f>IF('②　一覧'!W113="","",'②　一覧'!W113)</f>
        <v/>
      </c>
      <c r="D103" t="str">
        <f>IF('②　一覧'!Y113="","",'②　一覧'!Y113)</f>
        <v/>
      </c>
      <c r="E103" t="str">
        <f>IF('②　一覧'!Z113="","",'②　一覧'!Z113)</f>
        <v/>
      </c>
      <c r="F103" t="str">
        <f>IF('②　一覧'!AA113="","",'②　一覧'!AA113)</f>
        <v/>
      </c>
      <c r="G103" t="str">
        <f>IF('②　一覧'!AC113="","",'②　一覧'!AC113)</f>
        <v/>
      </c>
      <c r="H103" t="str">
        <f>IF('②　一覧'!AD113="","",'②　一覧'!AD113)</f>
        <v/>
      </c>
      <c r="I103" t="str">
        <f>IF('②　一覧'!AE113="","",'②　一覧'!AE113)</f>
        <v/>
      </c>
      <c r="J103" t="str">
        <f>IF('②　一覧'!AF113="","",'②　一覧'!AF113)</f>
        <v/>
      </c>
      <c r="K103" t="str">
        <f>IF('②　一覧'!AG113="","",'②　一覧'!AG113)</f>
        <v/>
      </c>
      <c r="L103" t="str">
        <f>IF('②　一覧'!AH113="","",'②　一覧'!AH113)</f>
        <v/>
      </c>
      <c r="M103" t="str">
        <f t="shared" si="2"/>
        <v/>
      </c>
      <c r="N103" t="str">
        <f t="shared" si="3"/>
        <v/>
      </c>
      <c r="O103" t="str">
        <f>IF('②　一覧'!AK113="","",'②　一覧'!AK113)</f>
        <v/>
      </c>
      <c r="P103" t="str">
        <f>IF('②　一覧'!AL113="","",'②　一覧'!AL113)</f>
        <v/>
      </c>
      <c r="Q103" t="str">
        <f>IF('②　一覧'!AM113="","",'②　一覧'!AM113)</f>
        <v/>
      </c>
      <c r="R103" t="str">
        <f>IF('②　一覧'!AN113="","",'②　一覧'!AN113)</f>
        <v/>
      </c>
      <c r="S103" t="str">
        <f>IF('②　一覧'!AO113="","",'②　一覧'!AO113)</f>
        <v/>
      </c>
      <c r="T103" t="str">
        <f>IF('②　一覧'!AP113="","",'②　一覧'!AP113)</f>
        <v/>
      </c>
      <c r="U103" t="str">
        <f>IF('②　一覧'!AQ113="","",'②　一覧'!AQ113)</f>
        <v/>
      </c>
      <c r="V103" t="str">
        <f>IF('②　一覧'!AR113="","",'②　一覧'!AR113)</f>
        <v/>
      </c>
    </row>
    <row r="104" spans="1:22" x14ac:dyDescent="0.15">
      <c r="A104" t="str">
        <f>IF('②　一覧'!V114="","",'②　一覧'!V114)</f>
        <v/>
      </c>
      <c r="B104" t="str">
        <f>IF('②　一覧'!W114="","",'②　一覧'!W114)</f>
        <v/>
      </c>
      <c r="D104" t="str">
        <f>IF('②　一覧'!Y114="","",'②　一覧'!Y114)</f>
        <v/>
      </c>
      <c r="E104" t="str">
        <f>IF('②　一覧'!Z114="","",'②　一覧'!Z114)</f>
        <v/>
      </c>
      <c r="F104" t="str">
        <f>IF('②　一覧'!AA114="","",'②　一覧'!AA114)</f>
        <v/>
      </c>
      <c r="G104" t="str">
        <f>IF('②　一覧'!AC114="","",'②　一覧'!AC114)</f>
        <v/>
      </c>
      <c r="H104" t="str">
        <f>IF('②　一覧'!AD114="","",'②　一覧'!AD114)</f>
        <v/>
      </c>
      <c r="I104" t="str">
        <f>IF('②　一覧'!AE114="","",'②　一覧'!AE114)</f>
        <v/>
      </c>
      <c r="J104" t="str">
        <f>IF('②　一覧'!AF114="","",'②　一覧'!AF114)</f>
        <v/>
      </c>
      <c r="K104" t="str">
        <f>IF('②　一覧'!AG114="","",'②　一覧'!AG114)</f>
        <v/>
      </c>
      <c r="L104" t="str">
        <f>IF('②　一覧'!AH114="","",'②　一覧'!AH114)</f>
        <v/>
      </c>
      <c r="M104" t="str">
        <f t="shared" si="2"/>
        <v/>
      </c>
      <c r="N104" t="str">
        <f t="shared" si="3"/>
        <v/>
      </c>
      <c r="O104" t="str">
        <f>IF('②　一覧'!AK114="","",'②　一覧'!AK114)</f>
        <v/>
      </c>
      <c r="P104" t="str">
        <f>IF('②　一覧'!AL114="","",'②　一覧'!AL114)</f>
        <v/>
      </c>
      <c r="Q104" t="str">
        <f>IF('②　一覧'!AM114="","",'②　一覧'!AM114)</f>
        <v/>
      </c>
      <c r="R104" t="str">
        <f>IF('②　一覧'!AN114="","",'②　一覧'!AN114)</f>
        <v/>
      </c>
      <c r="S104" t="str">
        <f>IF('②　一覧'!AO114="","",'②　一覧'!AO114)</f>
        <v/>
      </c>
      <c r="T104" t="str">
        <f>IF('②　一覧'!AP114="","",'②　一覧'!AP114)</f>
        <v/>
      </c>
      <c r="U104" t="str">
        <f>IF('②　一覧'!AQ114="","",'②　一覧'!AQ114)</f>
        <v/>
      </c>
      <c r="V104" t="str">
        <f>IF('②　一覧'!AR114="","",'②　一覧'!AR114)</f>
        <v/>
      </c>
    </row>
    <row r="105" spans="1:22" x14ac:dyDescent="0.15">
      <c r="A105" t="str">
        <f>IF('②　一覧'!V115="","",'②　一覧'!V115)</f>
        <v/>
      </c>
      <c r="B105" t="str">
        <f>IF('②　一覧'!W115="","",'②　一覧'!W115)</f>
        <v/>
      </c>
      <c r="D105" t="str">
        <f>IF('②　一覧'!Y115="","",'②　一覧'!Y115)</f>
        <v/>
      </c>
      <c r="E105" t="str">
        <f>IF('②　一覧'!Z115="","",'②　一覧'!Z115)</f>
        <v/>
      </c>
      <c r="F105" t="str">
        <f>IF('②　一覧'!AA115="","",'②　一覧'!AA115)</f>
        <v/>
      </c>
      <c r="G105" t="str">
        <f>IF('②　一覧'!AC115="","",'②　一覧'!AC115)</f>
        <v/>
      </c>
      <c r="H105" t="str">
        <f>IF('②　一覧'!AD115="","",'②　一覧'!AD115)</f>
        <v/>
      </c>
      <c r="I105" t="str">
        <f>IF('②　一覧'!AE115="","",'②　一覧'!AE115)</f>
        <v/>
      </c>
      <c r="J105" t="str">
        <f>IF('②　一覧'!AF115="","",'②　一覧'!AF115)</f>
        <v/>
      </c>
      <c r="K105" t="str">
        <f>IF('②　一覧'!AG115="","",'②　一覧'!AG115)</f>
        <v/>
      </c>
      <c r="L105" t="str">
        <f>IF('②　一覧'!AH115="","",'②　一覧'!AH115)</f>
        <v/>
      </c>
      <c r="M105" t="str">
        <f t="shared" si="2"/>
        <v/>
      </c>
      <c r="N105" t="str">
        <f t="shared" si="3"/>
        <v/>
      </c>
      <c r="O105" t="str">
        <f>IF('②　一覧'!AK115="","",'②　一覧'!AK115)</f>
        <v/>
      </c>
      <c r="P105" t="str">
        <f>IF('②　一覧'!AL115="","",'②　一覧'!AL115)</f>
        <v/>
      </c>
      <c r="Q105" t="str">
        <f>IF('②　一覧'!AM115="","",'②　一覧'!AM115)</f>
        <v/>
      </c>
      <c r="R105" t="str">
        <f>IF('②　一覧'!AN115="","",'②　一覧'!AN115)</f>
        <v/>
      </c>
      <c r="S105" t="str">
        <f>IF('②　一覧'!AO115="","",'②　一覧'!AO115)</f>
        <v/>
      </c>
      <c r="T105" t="str">
        <f>IF('②　一覧'!AP115="","",'②　一覧'!AP115)</f>
        <v/>
      </c>
      <c r="U105" t="str">
        <f>IF('②　一覧'!AQ115="","",'②　一覧'!AQ115)</f>
        <v/>
      </c>
      <c r="V105" t="str">
        <f>IF('②　一覧'!AR115="","",'②　一覧'!AR115)</f>
        <v/>
      </c>
    </row>
    <row r="106" spans="1:22" x14ac:dyDescent="0.15">
      <c r="A106" t="str">
        <f>IF('②　一覧'!V116="","",'②　一覧'!V116)</f>
        <v/>
      </c>
      <c r="B106" t="str">
        <f>IF('②　一覧'!W116="","",'②　一覧'!W116)</f>
        <v/>
      </c>
      <c r="D106" t="str">
        <f>IF('②　一覧'!Y116="","",'②　一覧'!Y116)</f>
        <v/>
      </c>
      <c r="E106" t="str">
        <f>IF('②　一覧'!Z116="","",'②　一覧'!Z116)</f>
        <v/>
      </c>
      <c r="F106" t="str">
        <f>IF('②　一覧'!AA116="","",'②　一覧'!AA116)</f>
        <v/>
      </c>
      <c r="G106" t="str">
        <f>IF('②　一覧'!AC116="","",'②　一覧'!AC116)</f>
        <v/>
      </c>
      <c r="H106" t="str">
        <f>IF('②　一覧'!AD116="","",'②　一覧'!AD116)</f>
        <v/>
      </c>
      <c r="I106" t="str">
        <f>IF('②　一覧'!AE116="","",'②　一覧'!AE116)</f>
        <v/>
      </c>
      <c r="J106" t="str">
        <f>IF('②　一覧'!AF116="","",'②　一覧'!AF116)</f>
        <v/>
      </c>
      <c r="K106" t="str">
        <f>IF('②　一覧'!AG116="","",'②　一覧'!AG116)</f>
        <v/>
      </c>
      <c r="L106" t="str">
        <f>IF('②　一覧'!AH116="","",'②　一覧'!AH116)</f>
        <v/>
      </c>
      <c r="M106" t="str">
        <f t="shared" si="2"/>
        <v/>
      </c>
      <c r="N106" t="str">
        <f t="shared" si="3"/>
        <v/>
      </c>
      <c r="O106" t="str">
        <f>IF('②　一覧'!AK116="","",'②　一覧'!AK116)</f>
        <v/>
      </c>
      <c r="P106" t="str">
        <f>IF('②　一覧'!AL116="","",'②　一覧'!AL116)</f>
        <v/>
      </c>
      <c r="Q106" t="str">
        <f>IF('②　一覧'!AM116="","",'②　一覧'!AM116)</f>
        <v/>
      </c>
      <c r="R106" t="str">
        <f>IF('②　一覧'!AN116="","",'②　一覧'!AN116)</f>
        <v/>
      </c>
      <c r="S106" t="str">
        <f>IF('②　一覧'!AO116="","",'②　一覧'!AO116)</f>
        <v/>
      </c>
      <c r="T106" t="str">
        <f>IF('②　一覧'!AP116="","",'②　一覧'!AP116)</f>
        <v/>
      </c>
      <c r="U106" t="str">
        <f>IF('②　一覧'!AQ116="","",'②　一覧'!AQ116)</f>
        <v/>
      </c>
      <c r="V106" t="str">
        <f>IF('②　一覧'!AR116="","",'②　一覧'!AR116)</f>
        <v/>
      </c>
    </row>
    <row r="107" spans="1:22" x14ac:dyDescent="0.15">
      <c r="A107" t="str">
        <f>IF('②　一覧'!V117="","",'②　一覧'!V117)</f>
        <v/>
      </c>
      <c r="B107" t="str">
        <f>IF('②　一覧'!W117="","",'②　一覧'!W117)</f>
        <v/>
      </c>
      <c r="D107" t="str">
        <f>IF('②　一覧'!Y117="","",'②　一覧'!Y117)</f>
        <v/>
      </c>
      <c r="E107" t="str">
        <f>IF('②　一覧'!Z117="","",'②　一覧'!Z117)</f>
        <v/>
      </c>
      <c r="F107" t="str">
        <f>IF('②　一覧'!AA117="","",'②　一覧'!AA117)</f>
        <v/>
      </c>
      <c r="G107" t="str">
        <f>IF('②　一覧'!AC117="","",'②　一覧'!AC117)</f>
        <v/>
      </c>
      <c r="H107" t="str">
        <f>IF('②　一覧'!AD117="","",'②　一覧'!AD117)</f>
        <v/>
      </c>
      <c r="I107" t="str">
        <f>IF('②　一覧'!AE117="","",'②　一覧'!AE117)</f>
        <v/>
      </c>
      <c r="J107" t="str">
        <f>IF('②　一覧'!AF117="","",'②　一覧'!AF117)</f>
        <v/>
      </c>
      <c r="K107" t="str">
        <f>IF('②　一覧'!AG117="","",'②　一覧'!AG117)</f>
        <v/>
      </c>
      <c r="L107" t="str">
        <f>IF('②　一覧'!AH117="","",'②　一覧'!AH117)</f>
        <v/>
      </c>
      <c r="M107" t="str">
        <f t="shared" si="2"/>
        <v/>
      </c>
      <c r="N107" t="str">
        <f t="shared" si="3"/>
        <v/>
      </c>
      <c r="O107" t="str">
        <f>IF('②　一覧'!AK117="","",'②　一覧'!AK117)</f>
        <v/>
      </c>
      <c r="P107" t="str">
        <f>IF('②　一覧'!AL117="","",'②　一覧'!AL117)</f>
        <v/>
      </c>
      <c r="Q107" t="str">
        <f>IF('②　一覧'!AM117="","",'②　一覧'!AM117)</f>
        <v/>
      </c>
      <c r="R107" t="str">
        <f>IF('②　一覧'!AN117="","",'②　一覧'!AN117)</f>
        <v/>
      </c>
      <c r="S107" t="str">
        <f>IF('②　一覧'!AO117="","",'②　一覧'!AO117)</f>
        <v/>
      </c>
      <c r="T107" t="str">
        <f>IF('②　一覧'!AP117="","",'②　一覧'!AP117)</f>
        <v/>
      </c>
      <c r="U107" t="str">
        <f>IF('②　一覧'!AQ117="","",'②　一覧'!AQ117)</f>
        <v/>
      </c>
      <c r="V107" t="str">
        <f>IF('②　一覧'!AR117="","",'②　一覧'!AR117)</f>
        <v/>
      </c>
    </row>
    <row r="108" spans="1:22" x14ac:dyDescent="0.15">
      <c r="A108" t="str">
        <f>IF('②　一覧'!V118="","",'②　一覧'!V118)</f>
        <v/>
      </c>
      <c r="B108" t="str">
        <f>IF('②　一覧'!W118="","",'②　一覧'!W118)</f>
        <v/>
      </c>
      <c r="D108" t="str">
        <f>IF('②　一覧'!Y118="","",'②　一覧'!Y118)</f>
        <v/>
      </c>
      <c r="E108" t="str">
        <f>IF('②　一覧'!Z118="","",'②　一覧'!Z118)</f>
        <v/>
      </c>
      <c r="F108" t="str">
        <f>IF('②　一覧'!AA118="","",'②　一覧'!AA118)</f>
        <v/>
      </c>
      <c r="G108" t="str">
        <f>IF('②　一覧'!AC118="","",'②　一覧'!AC118)</f>
        <v/>
      </c>
      <c r="H108" t="str">
        <f>IF('②　一覧'!AD118="","",'②　一覧'!AD118)</f>
        <v/>
      </c>
      <c r="I108" t="str">
        <f>IF('②　一覧'!AE118="","",'②　一覧'!AE118)</f>
        <v/>
      </c>
      <c r="J108" t="str">
        <f>IF('②　一覧'!AF118="","",'②　一覧'!AF118)</f>
        <v/>
      </c>
      <c r="K108" t="str">
        <f>IF('②　一覧'!AG118="","",'②　一覧'!AG118)</f>
        <v/>
      </c>
      <c r="L108" t="str">
        <f>IF('②　一覧'!AH118="","",'②　一覧'!AH118)</f>
        <v/>
      </c>
      <c r="M108" t="str">
        <f t="shared" si="2"/>
        <v/>
      </c>
      <c r="N108" t="str">
        <f t="shared" si="3"/>
        <v/>
      </c>
      <c r="O108" t="str">
        <f>IF('②　一覧'!AK118="","",'②　一覧'!AK118)</f>
        <v/>
      </c>
      <c r="P108" t="str">
        <f>IF('②　一覧'!AL118="","",'②　一覧'!AL118)</f>
        <v/>
      </c>
      <c r="Q108" t="str">
        <f>IF('②　一覧'!AM118="","",'②　一覧'!AM118)</f>
        <v/>
      </c>
      <c r="R108" t="str">
        <f>IF('②　一覧'!AN118="","",'②　一覧'!AN118)</f>
        <v/>
      </c>
      <c r="S108" t="str">
        <f>IF('②　一覧'!AO118="","",'②　一覧'!AO118)</f>
        <v/>
      </c>
      <c r="T108" t="str">
        <f>IF('②　一覧'!AP118="","",'②　一覧'!AP118)</f>
        <v/>
      </c>
      <c r="U108" t="str">
        <f>IF('②　一覧'!AQ118="","",'②　一覧'!AQ118)</f>
        <v/>
      </c>
      <c r="V108" t="str">
        <f>IF('②　一覧'!AR118="","",'②　一覧'!AR118)</f>
        <v/>
      </c>
    </row>
    <row r="109" spans="1:22" x14ac:dyDescent="0.15">
      <c r="A109" t="str">
        <f>IF('②　一覧'!V119="","",'②　一覧'!V119)</f>
        <v/>
      </c>
      <c r="B109" t="str">
        <f>IF('②　一覧'!W119="","",'②　一覧'!W119)</f>
        <v/>
      </c>
      <c r="D109" t="str">
        <f>IF('②　一覧'!Y119="","",'②　一覧'!Y119)</f>
        <v/>
      </c>
      <c r="E109" t="str">
        <f>IF('②　一覧'!Z119="","",'②　一覧'!Z119)</f>
        <v/>
      </c>
      <c r="F109" t="str">
        <f>IF('②　一覧'!AA119="","",'②　一覧'!AA119)</f>
        <v/>
      </c>
      <c r="G109" t="str">
        <f>IF('②　一覧'!AC119="","",'②　一覧'!AC119)</f>
        <v/>
      </c>
      <c r="H109" t="str">
        <f>IF('②　一覧'!AD119="","",'②　一覧'!AD119)</f>
        <v/>
      </c>
      <c r="I109" t="str">
        <f>IF('②　一覧'!AE119="","",'②　一覧'!AE119)</f>
        <v/>
      </c>
      <c r="J109" t="str">
        <f>IF('②　一覧'!AF119="","",'②　一覧'!AF119)</f>
        <v/>
      </c>
      <c r="K109" t="str">
        <f>IF('②　一覧'!AG119="","",'②　一覧'!AG119)</f>
        <v/>
      </c>
      <c r="L109" t="str">
        <f>IF('②　一覧'!AH119="","",'②　一覧'!AH119)</f>
        <v/>
      </c>
      <c r="M109" t="str">
        <f t="shared" si="2"/>
        <v/>
      </c>
      <c r="N109" t="str">
        <f t="shared" si="3"/>
        <v/>
      </c>
      <c r="O109" t="str">
        <f>IF('②　一覧'!AK119="","",'②　一覧'!AK119)</f>
        <v/>
      </c>
      <c r="P109" t="str">
        <f>IF('②　一覧'!AL119="","",'②　一覧'!AL119)</f>
        <v/>
      </c>
      <c r="Q109" t="str">
        <f>IF('②　一覧'!AM119="","",'②　一覧'!AM119)</f>
        <v/>
      </c>
      <c r="R109" t="str">
        <f>IF('②　一覧'!AN119="","",'②　一覧'!AN119)</f>
        <v/>
      </c>
      <c r="S109" t="str">
        <f>IF('②　一覧'!AO119="","",'②　一覧'!AO119)</f>
        <v/>
      </c>
      <c r="T109" t="str">
        <f>IF('②　一覧'!AP119="","",'②　一覧'!AP119)</f>
        <v/>
      </c>
      <c r="U109" t="str">
        <f>IF('②　一覧'!AQ119="","",'②　一覧'!AQ119)</f>
        <v/>
      </c>
      <c r="V109" t="str">
        <f>IF('②　一覧'!AR119="","",'②　一覧'!AR119)</f>
        <v/>
      </c>
    </row>
    <row r="110" spans="1:22" x14ac:dyDescent="0.15">
      <c r="A110" t="str">
        <f>IF('②　一覧'!V120="","",'②　一覧'!V120)</f>
        <v/>
      </c>
      <c r="B110" t="str">
        <f>IF('②　一覧'!W120="","",'②　一覧'!W120)</f>
        <v/>
      </c>
      <c r="D110" t="str">
        <f>IF('②　一覧'!Y120="","",'②　一覧'!Y120)</f>
        <v/>
      </c>
      <c r="E110" t="str">
        <f>IF('②　一覧'!Z120="","",'②　一覧'!Z120)</f>
        <v/>
      </c>
      <c r="F110" t="str">
        <f>IF('②　一覧'!AA120="","",'②　一覧'!AA120)</f>
        <v/>
      </c>
      <c r="G110" t="str">
        <f>IF('②　一覧'!AC120="","",'②　一覧'!AC120)</f>
        <v/>
      </c>
      <c r="H110" t="str">
        <f>IF('②　一覧'!AD120="","",'②　一覧'!AD120)</f>
        <v/>
      </c>
      <c r="I110" t="str">
        <f>IF('②　一覧'!AE120="","",'②　一覧'!AE120)</f>
        <v/>
      </c>
      <c r="J110" t="str">
        <f>IF('②　一覧'!AF120="","",'②　一覧'!AF120)</f>
        <v/>
      </c>
      <c r="K110" t="str">
        <f>IF('②　一覧'!AG120="","",'②　一覧'!AG120)</f>
        <v/>
      </c>
      <c r="L110" t="str">
        <f>IF('②　一覧'!AH120="","",'②　一覧'!AH120)</f>
        <v/>
      </c>
      <c r="M110" t="str">
        <f t="shared" si="2"/>
        <v/>
      </c>
      <c r="N110" t="str">
        <f t="shared" si="3"/>
        <v/>
      </c>
      <c r="O110" t="str">
        <f>IF('②　一覧'!AK120="","",'②　一覧'!AK120)</f>
        <v/>
      </c>
      <c r="P110" t="str">
        <f>IF('②　一覧'!AL120="","",'②　一覧'!AL120)</f>
        <v/>
      </c>
      <c r="Q110" t="str">
        <f>IF('②　一覧'!AM120="","",'②　一覧'!AM120)</f>
        <v/>
      </c>
      <c r="R110" t="str">
        <f>IF('②　一覧'!AN120="","",'②　一覧'!AN120)</f>
        <v/>
      </c>
      <c r="S110" t="str">
        <f>IF('②　一覧'!AO120="","",'②　一覧'!AO120)</f>
        <v/>
      </c>
      <c r="T110" t="str">
        <f>IF('②　一覧'!AP120="","",'②　一覧'!AP120)</f>
        <v/>
      </c>
      <c r="U110" t="str">
        <f>IF('②　一覧'!AQ120="","",'②　一覧'!AQ120)</f>
        <v/>
      </c>
      <c r="V110" t="str">
        <f>IF('②　一覧'!AR120="","",'②　一覧'!AR120)</f>
        <v/>
      </c>
    </row>
    <row r="111" spans="1:22" x14ac:dyDescent="0.15">
      <c r="A111" t="str">
        <f>IF('②　一覧'!V121="","",'②　一覧'!V121)</f>
        <v/>
      </c>
      <c r="B111" t="str">
        <f>IF('②　一覧'!W121="","",'②　一覧'!W121)</f>
        <v/>
      </c>
      <c r="D111" t="str">
        <f>IF('②　一覧'!Y121="","",'②　一覧'!Y121)</f>
        <v/>
      </c>
      <c r="E111" t="str">
        <f>IF('②　一覧'!Z121="","",'②　一覧'!Z121)</f>
        <v/>
      </c>
      <c r="F111" t="str">
        <f>IF('②　一覧'!AA121="","",'②　一覧'!AA121)</f>
        <v/>
      </c>
      <c r="G111" t="str">
        <f>IF('②　一覧'!AC121="","",'②　一覧'!AC121)</f>
        <v/>
      </c>
      <c r="H111" t="str">
        <f>IF('②　一覧'!AD121="","",'②　一覧'!AD121)</f>
        <v/>
      </c>
      <c r="I111" t="str">
        <f>IF('②　一覧'!AE121="","",'②　一覧'!AE121)</f>
        <v/>
      </c>
      <c r="J111" t="str">
        <f>IF('②　一覧'!AF121="","",'②　一覧'!AF121)</f>
        <v/>
      </c>
      <c r="K111" t="str">
        <f>IF('②　一覧'!AG121="","",'②　一覧'!AG121)</f>
        <v/>
      </c>
      <c r="L111" t="str">
        <f>IF('②　一覧'!AH121="","",'②　一覧'!AH121)</f>
        <v/>
      </c>
      <c r="M111" t="str">
        <f t="shared" si="2"/>
        <v/>
      </c>
      <c r="N111" t="str">
        <f t="shared" si="3"/>
        <v/>
      </c>
      <c r="O111" t="str">
        <f>IF('②　一覧'!AK121="","",'②　一覧'!AK121)</f>
        <v/>
      </c>
      <c r="P111" t="str">
        <f>IF('②　一覧'!AL121="","",'②　一覧'!AL121)</f>
        <v/>
      </c>
      <c r="Q111" t="str">
        <f>IF('②　一覧'!AM121="","",'②　一覧'!AM121)</f>
        <v/>
      </c>
      <c r="R111" t="str">
        <f>IF('②　一覧'!AN121="","",'②　一覧'!AN121)</f>
        <v/>
      </c>
      <c r="S111" t="str">
        <f>IF('②　一覧'!AO121="","",'②　一覧'!AO121)</f>
        <v/>
      </c>
      <c r="T111" t="str">
        <f>IF('②　一覧'!AP121="","",'②　一覧'!AP121)</f>
        <v/>
      </c>
      <c r="U111" t="str">
        <f>IF('②　一覧'!AQ121="","",'②　一覧'!AQ121)</f>
        <v/>
      </c>
      <c r="V111" t="str">
        <f>IF('②　一覧'!AR121="","",'②　一覧'!AR121)</f>
        <v/>
      </c>
    </row>
    <row r="112" spans="1:22" x14ac:dyDescent="0.15">
      <c r="A112" t="str">
        <f>IF('②　一覧'!V122="","",'②　一覧'!V122)</f>
        <v/>
      </c>
      <c r="B112" t="str">
        <f>IF('②　一覧'!W122="","",'②　一覧'!W122)</f>
        <v/>
      </c>
      <c r="D112" t="str">
        <f>IF('②　一覧'!Y122="","",'②　一覧'!Y122)</f>
        <v/>
      </c>
      <c r="E112" t="str">
        <f>IF('②　一覧'!Z122="","",'②　一覧'!Z122)</f>
        <v/>
      </c>
      <c r="F112" t="str">
        <f>IF('②　一覧'!AA122="","",'②　一覧'!AA122)</f>
        <v/>
      </c>
      <c r="G112" t="str">
        <f>IF('②　一覧'!AC122="","",'②　一覧'!AC122)</f>
        <v/>
      </c>
      <c r="H112" t="str">
        <f>IF('②　一覧'!AD122="","",'②　一覧'!AD122)</f>
        <v/>
      </c>
      <c r="I112" t="str">
        <f>IF('②　一覧'!AE122="","",'②　一覧'!AE122)</f>
        <v/>
      </c>
      <c r="J112" t="str">
        <f>IF('②　一覧'!AF122="","",'②　一覧'!AF122)</f>
        <v/>
      </c>
      <c r="K112" t="str">
        <f>IF('②　一覧'!AG122="","",'②　一覧'!AG122)</f>
        <v/>
      </c>
      <c r="L112" t="str">
        <f>IF('②　一覧'!AH122="","",'②　一覧'!AH122)</f>
        <v/>
      </c>
      <c r="M112" t="str">
        <f t="shared" si="2"/>
        <v/>
      </c>
      <c r="N112" t="str">
        <f t="shared" si="3"/>
        <v/>
      </c>
      <c r="O112" t="str">
        <f>IF('②　一覧'!AK122="","",'②　一覧'!AK122)</f>
        <v/>
      </c>
      <c r="P112" t="str">
        <f>IF('②　一覧'!AL122="","",'②　一覧'!AL122)</f>
        <v/>
      </c>
      <c r="Q112" t="str">
        <f>IF('②　一覧'!AM122="","",'②　一覧'!AM122)</f>
        <v/>
      </c>
      <c r="R112" t="str">
        <f>IF('②　一覧'!AN122="","",'②　一覧'!AN122)</f>
        <v/>
      </c>
      <c r="S112" t="str">
        <f>IF('②　一覧'!AO122="","",'②　一覧'!AO122)</f>
        <v/>
      </c>
      <c r="T112" t="str">
        <f>IF('②　一覧'!AP122="","",'②　一覧'!AP122)</f>
        <v/>
      </c>
      <c r="U112" t="str">
        <f>IF('②　一覧'!AQ122="","",'②　一覧'!AQ122)</f>
        <v/>
      </c>
      <c r="V112" t="str">
        <f>IF('②　一覧'!AR122="","",'②　一覧'!AR122)</f>
        <v/>
      </c>
    </row>
    <row r="113" spans="1:22" x14ac:dyDescent="0.15">
      <c r="A113" t="str">
        <f>IF('②　一覧'!V123="","",'②　一覧'!V123)</f>
        <v/>
      </c>
      <c r="B113" t="str">
        <f>IF('②　一覧'!W123="","",'②　一覧'!W123)</f>
        <v/>
      </c>
      <c r="D113" t="str">
        <f>IF('②　一覧'!Y123="","",'②　一覧'!Y123)</f>
        <v/>
      </c>
      <c r="E113" t="str">
        <f>IF('②　一覧'!Z123="","",'②　一覧'!Z123)</f>
        <v/>
      </c>
      <c r="F113" t="str">
        <f>IF('②　一覧'!AA123="","",'②　一覧'!AA123)</f>
        <v/>
      </c>
      <c r="G113" t="str">
        <f>IF('②　一覧'!AC123="","",'②　一覧'!AC123)</f>
        <v/>
      </c>
      <c r="H113" t="str">
        <f>IF('②　一覧'!AD123="","",'②　一覧'!AD123)</f>
        <v/>
      </c>
      <c r="I113" t="str">
        <f>IF('②　一覧'!AE123="","",'②　一覧'!AE123)</f>
        <v/>
      </c>
      <c r="J113" t="str">
        <f>IF('②　一覧'!AF123="","",'②　一覧'!AF123)</f>
        <v/>
      </c>
      <c r="K113" t="str">
        <f>IF('②　一覧'!AG123="","",'②　一覧'!AG123)</f>
        <v/>
      </c>
      <c r="L113" t="str">
        <f>IF('②　一覧'!AH123="","",'②　一覧'!AH123)</f>
        <v/>
      </c>
      <c r="M113" t="str">
        <f t="shared" si="2"/>
        <v/>
      </c>
      <c r="N113" t="str">
        <f t="shared" si="3"/>
        <v/>
      </c>
      <c r="O113" t="str">
        <f>IF('②　一覧'!AK123="","",'②　一覧'!AK123)</f>
        <v/>
      </c>
      <c r="P113" t="str">
        <f>IF('②　一覧'!AL123="","",'②　一覧'!AL123)</f>
        <v/>
      </c>
      <c r="Q113" t="str">
        <f>IF('②　一覧'!AM123="","",'②　一覧'!AM123)</f>
        <v/>
      </c>
      <c r="R113" t="str">
        <f>IF('②　一覧'!AN123="","",'②　一覧'!AN123)</f>
        <v/>
      </c>
      <c r="S113" t="str">
        <f>IF('②　一覧'!AO123="","",'②　一覧'!AO123)</f>
        <v/>
      </c>
      <c r="T113" t="str">
        <f>IF('②　一覧'!AP123="","",'②　一覧'!AP123)</f>
        <v/>
      </c>
      <c r="U113" t="str">
        <f>IF('②　一覧'!AQ123="","",'②　一覧'!AQ123)</f>
        <v/>
      </c>
      <c r="V113" t="str">
        <f>IF('②　一覧'!AR123="","",'②　一覧'!AR123)</f>
        <v/>
      </c>
    </row>
    <row r="114" spans="1:22" x14ac:dyDescent="0.15">
      <c r="A114" t="str">
        <f>IF('②　一覧'!V124="","",'②　一覧'!V124)</f>
        <v/>
      </c>
      <c r="B114" t="str">
        <f>IF('②　一覧'!W124="","",'②　一覧'!W124)</f>
        <v/>
      </c>
      <c r="D114" t="str">
        <f>IF('②　一覧'!Y124="","",'②　一覧'!Y124)</f>
        <v/>
      </c>
      <c r="E114" t="str">
        <f>IF('②　一覧'!Z124="","",'②　一覧'!Z124)</f>
        <v/>
      </c>
      <c r="F114" t="str">
        <f>IF('②　一覧'!AA124="","",'②　一覧'!AA124)</f>
        <v/>
      </c>
      <c r="G114" t="str">
        <f>IF('②　一覧'!AC124="","",'②　一覧'!AC124)</f>
        <v/>
      </c>
      <c r="H114" t="str">
        <f>IF('②　一覧'!AD124="","",'②　一覧'!AD124)</f>
        <v/>
      </c>
      <c r="I114" t="str">
        <f>IF('②　一覧'!AE124="","",'②　一覧'!AE124)</f>
        <v/>
      </c>
      <c r="J114" t="str">
        <f>IF('②　一覧'!AF124="","",'②　一覧'!AF124)</f>
        <v/>
      </c>
      <c r="K114" t="str">
        <f>IF('②　一覧'!AG124="","",'②　一覧'!AG124)</f>
        <v/>
      </c>
      <c r="L114" t="str">
        <f>IF('②　一覧'!AH124="","",'②　一覧'!AH124)</f>
        <v/>
      </c>
      <c r="M114" t="str">
        <f t="shared" si="2"/>
        <v/>
      </c>
      <c r="N114" t="str">
        <f t="shared" si="3"/>
        <v/>
      </c>
      <c r="O114" t="str">
        <f>IF('②　一覧'!AK124="","",'②　一覧'!AK124)</f>
        <v/>
      </c>
      <c r="P114" t="str">
        <f>IF('②　一覧'!AL124="","",'②　一覧'!AL124)</f>
        <v/>
      </c>
      <c r="Q114" t="str">
        <f>IF('②　一覧'!AM124="","",'②　一覧'!AM124)</f>
        <v/>
      </c>
      <c r="R114" t="str">
        <f>IF('②　一覧'!AN124="","",'②　一覧'!AN124)</f>
        <v/>
      </c>
      <c r="S114" t="str">
        <f>IF('②　一覧'!AO124="","",'②　一覧'!AO124)</f>
        <v/>
      </c>
      <c r="T114" t="str">
        <f>IF('②　一覧'!AP124="","",'②　一覧'!AP124)</f>
        <v/>
      </c>
      <c r="U114" t="str">
        <f>IF('②　一覧'!AQ124="","",'②　一覧'!AQ124)</f>
        <v/>
      </c>
      <c r="V114" t="str">
        <f>IF('②　一覧'!AR124="","",'②　一覧'!AR124)</f>
        <v/>
      </c>
    </row>
    <row r="115" spans="1:22" x14ac:dyDescent="0.15">
      <c r="A115" t="str">
        <f>IF('②　一覧'!V125="","",'②　一覧'!V125)</f>
        <v/>
      </c>
      <c r="B115" t="str">
        <f>IF('②　一覧'!W125="","",'②　一覧'!W125)</f>
        <v/>
      </c>
      <c r="D115" t="str">
        <f>IF('②　一覧'!Y125="","",'②　一覧'!Y125)</f>
        <v/>
      </c>
      <c r="E115" t="str">
        <f>IF('②　一覧'!Z125="","",'②　一覧'!Z125)</f>
        <v/>
      </c>
      <c r="F115" t="str">
        <f>IF('②　一覧'!AA125="","",'②　一覧'!AA125)</f>
        <v/>
      </c>
      <c r="G115" t="str">
        <f>IF('②　一覧'!AC125="","",'②　一覧'!AC125)</f>
        <v/>
      </c>
      <c r="H115" t="str">
        <f>IF('②　一覧'!AD125="","",'②　一覧'!AD125)</f>
        <v/>
      </c>
      <c r="I115" t="str">
        <f>IF('②　一覧'!AE125="","",'②　一覧'!AE125)</f>
        <v/>
      </c>
      <c r="J115" t="str">
        <f>IF('②　一覧'!AF125="","",'②　一覧'!AF125)</f>
        <v/>
      </c>
      <c r="K115" t="str">
        <f>IF('②　一覧'!AG125="","",'②　一覧'!AG125)</f>
        <v/>
      </c>
      <c r="L115" t="str">
        <f>IF('②　一覧'!AH125="","",'②　一覧'!AH125)</f>
        <v/>
      </c>
      <c r="M115" t="str">
        <f t="shared" si="2"/>
        <v/>
      </c>
      <c r="N115" t="str">
        <f t="shared" si="3"/>
        <v/>
      </c>
      <c r="O115" t="str">
        <f>IF('②　一覧'!AK125="","",'②　一覧'!AK125)</f>
        <v/>
      </c>
      <c r="P115" t="str">
        <f>IF('②　一覧'!AL125="","",'②　一覧'!AL125)</f>
        <v/>
      </c>
      <c r="Q115" t="str">
        <f>IF('②　一覧'!AM125="","",'②　一覧'!AM125)</f>
        <v/>
      </c>
      <c r="R115" t="str">
        <f>IF('②　一覧'!AN125="","",'②　一覧'!AN125)</f>
        <v/>
      </c>
      <c r="S115" t="str">
        <f>IF('②　一覧'!AO125="","",'②　一覧'!AO125)</f>
        <v/>
      </c>
      <c r="T115" t="str">
        <f>IF('②　一覧'!AP125="","",'②　一覧'!AP125)</f>
        <v/>
      </c>
      <c r="U115" t="str">
        <f>IF('②　一覧'!AQ125="","",'②　一覧'!AQ125)</f>
        <v/>
      </c>
      <c r="V115" t="str">
        <f>IF('②　一覧'!AR125="","",'②　一覧'!AR125)</f>
        <v/>
      </c>
    </row>
    <row r="116" spans="1:22" x14ac:dyDescent="0.15">
      <c r="A116" t="str">
        <f>IF('②　一覧'!V126="","",'②　一覧'!V126)</f>
        <v/>
      </c>
      <c r="B116" t="str">
        <f>IF('②　一覧'!W126="","",'②　一覧'!W126)</f>
        <v/>
      </c>
      <c r="D116" t="str">
        <f>IF('②　一覧'!Y126="","",'②　一覧'!Y126)</f>
        <v/>
      </c>
      <c r="E116" t="str">
        <f>IF('②　一覧'!Z126="","",'②　一覧'!Z126)</f>
        <v/>
      </c>
      <c r="F116" t="str">
        <f>IF('②　一覧'!AA126="","",'②　一覧'!AA126)</f>
        <v/>
      </c>
      <c r="G116" t="str">
        <f>IF('②　一覧'!AC126="","",'②　一覧'!AC126)</f>
        <v/>
      </c>
      <c r="H116" t="str">
        <f>IF('②　一覧'!AD126="","",'②　一覧'!AD126)</f>
        <v/>
      </c>
      <c r="I116" t="str">
        <f>IF('②　一覧'!AE126="","",'②　一覧'!AE126)</f>
        <v/>
      </c>
      <c r="J116" t="str">
        <f>IF('②　一覧'!AF126="","",'②　一覧'!AF126)</f>
        <v/>
      </c>
      <c r="K116" t="str">
        <f>IF('②　一覧'!AG126="","",'②　一覧'!AG126)</f>
        <v/>
      </c>
      <c r="L116" t="str">
        <f>IF('②　一覧'!AH126="","",'②　一覧'!AH126)</f>
        <v/>
      </c>
      <c r="M116" t="str">
        <f t="shared" si="2"/>
        <v/>
      </c>
      <c r="N116" t="str">
        <f t="shared" si="3"/>
        <v/>
      </c>
      <c r="O116" t="str">
        <f>IF('②　一覧'!AK126="","",'②　一覧'!AK126)</f>
        <v/>
      </c>
      <c r="P116" t="str">
        <f>IF('②　一覧'!AL126="","",'②　一覧'!AL126)</f>
        <v/>
      </c>
      <c r="Q116" t="str">
        <f>IF('②　一覧'!AM126="","",'②　一覧'!AM126)</f>
        <v/>
      </c>
      <c r="R116" t="str">
        <f>IF('②　一覧'!AN126="","",'②　一覧'!AN126)</f>
        <v/>
      </c>
      <c r="S116" t="str">
        <f>IF('②　一覧'!AO126="","",'②　一覧'!AO126)</f>
        <v/>
      </c>
      <c r="T116" t="str">
        <f>IF('②　一覧'!AP126="","",'②　一覧'!AP126)</f>
        <v/>
      </c>
      <c r="U116" t="str">
        <f>IF('②　一覧'!AQ126="","",'②　一覧'!AQ126)</f>
        <v/>
      </c>
      <c r="V116" t="str">
        <f>IF('②　一覧'!AR126="","",'②　一覧'!AR126)</f>
        <v/>
      </c>
    </row>
    <row r="117" spans="1:22" x14ac:dyDescent="0.15">
      <c r="A117" t="str">
        <f>IF('②　一覧'!V127="","",'②　一覧'!V127)</f>
        <v/>
      </c>
      <c r="B117" t="str">
        <f>IF('②　一覧'!W127="","",'②　一覧'!W127)</f>
        <v/>
      </c>
      <c r="D117" t="str">
        <f>IF('②　一覧'!Y127="","",'②　一覧'!Y127)</f>
        <v/>
      </c>
      <c r="E117" t="str">
        <f>IF('②　一覧'!Z127="","",'②　一覧'!Z127)</f>
        <v/>
      </c>
      <c r="F117" t="str">
        <f>IF('②　一覧'!AA127="","",'②　一覧'!AA127)</f>
        <v/>
      </c>
      <c r="G117" t="str">
        <f>IF('②　一覧'!AC127="","",'②　一覧'!AC127)</f>
        <v/>
      </c>
      <c r="H117" t="str">
        <f>IF('②　一覧'!AD127="","",'②　一覧'!AD127)</f>
        <v/>
      </c>
      <c r="I117" t="str">
        <f>IF('②　一覧'!AE127="","",'②　一覧'!AE127)</f>
        <v/>
      </c>
      <c r="J117" t="str">
        <f>IF('②　一覧'!AF127="","",'②　一覧'!AF127)</f>
        <v/>
      </c>
      <c r="K117" t="str">
        <f>IF('②　一覧'!AG127="","",'②　一覧'!AG127)</f>
        <v/>
      </c>
      <c r="L117" t="str">
        <f>IF('②　一覧'!AH127="","",'②　一覧'!AH127)</f>
        <v/>
      </c>
      <c r="M117" t="str">
        <f t="shared" si="2"/>
        <v/>
      </c>
      <c r="N117" t="str">
        <f t="shared" si="3"/>
        <v/>
      </c>
      <c r="O117" t="str">
        <f>IF('②　一覧'!AK127="","",'②　一覧'!AK127)</f>
        <v/>
      </c>
      <c r="P117" t="str">
        <f>IF('②　一覧'!AL127="","",'②　一覧'!AL127)</f>
        <v/>
      </c>
      <c r="Q117" t="str">
        <f>IF('②　一覧'!AM127="","",'②　一覧'!AM127)</f>
        <v/>
      </c>
      <c r="R117" t="str">
        <f>IF('②　一覧'!AN127="","",'②　一覧'!AN127)</f>
        <v/>
      </c>
      <c r="S117" t="str">
        <f>IF('②　一覧'!AO127="","",'②　一覧'!AO127)</f>
        <v/>
      </c>
      <c r="T117" t="str">
        <f>IF('②　一覧'!AP127="","",'②　一覧'!AP127)</f>
        <v/>
      </c>
      <c r="U117" t="str">
        <f>IF('②　一覧'!AQ127="","",'②　一覧'!AQ127)</f>
        <v/>
      </c>
      <c r="V117" t="str">
        <f>IF('②　一覧'!AR127="","",'②　一覧'!AR127)</f>
        <v/>
      </c>
    </row>
    <row r="118" spans="1:22" x14ac:dyDescent="0.15">
      <c r="A118" t="str">
        <f>IF('②　一覧'!V128="","",'②　一覧'!V128)</f>
        <v/>
      </c>
      <c r="B118" t="str">
        <f>IF('②　一覧'!W128="","",'②　一覧'!W128)</f>
        <v/>
      </c>
      <c r="D118" t="str">
        <f>IF('②　一覧'!Y128="","",'②　一覧'!Y128)</f>
        <v/>
      </c>
      <c r="E118" t="str">
        <f>IF('②　一覧'!Z128="","",'②　一覧'!Z128)</f>
        <v/>
      </c>
      <c r="F118" t="str">
        <f>IF('②　一覧'!AA128="","",'②　一覧'!AA128)</f>
        <v/>
      </c>
      <c r="G118" t="str">
        <f>IF('②　一覧'!AC128="","",'②　一覧'!AC128)</f>
        <v/>
      </c>
      <c r="H118" t="str">
        <f>IF('②　一覧'!AD128="","",'②　一覧'!AD128)</f>
        <v/>
      </c>
      <c r="I118" t="str">
        <f>IF('②　一覧'!AE128="","",'②　一覧'!AE128)</f>
        <v/>
      </c>
      <c r="J118" t="str">
        <f>IF('②　一覧'!AF128="","",'②　一覧'!AF128)</f>
        <v/>
      </c>
      <c r="K118" t="str">
        <f>IF('②　一覧'!AG128="","",'②　一覧'!AG128)</f>
        <v/>
      </c>
      <c r="L118" t="str">
        <f>IF('②　一覧'!AH128="","",'②　一覧'!AH128)</f>
        <v/>
      </c>
      <c r="M118" t="str">
        <f t="shared" si="2"/>
        <v/>
      </c>
      <c r="N118" t="str">
        <f t="shared" si="3"/>
        <v/>
      </c>
      <c r="O118" t="str">
        <f>IF('②　一覧'!AK128="","",'②　一覧'!AK128)</f>
        <v/>
      </c>
      <c r="P118" t="str">
        <f>IF('②　一覧'!AL128="","",'②　一覧'!AL128)</f>
        <v/>
      </c>
      <c r="Q118" t="str">
        <f>IF('②　一覧'!AM128="","",'②　一覧'!AM128)</f>
        <v/>
      </c>
      <c r="R118" t="str">
        <f>IF('②　一覧'!AN128="","",'②　一覧'!AN128)</f>
        <v/>
      </c>
      <c r="S118" t="str">
        <f>IF('②　一覧'!AO128="","",'②　一覧'!AO128)</f>
        <v/>
      </c>
      <c r="T118" t="str">
        <f>IF('②　一覧'!AP128="","",'②　一覧'!AP128)</f>
        <v/>
      </c>
      <c r="U118" t="str">
        <f>IF('②　一覧'!AQ128="","",'②　一覧'!AQ128)</f>
        <v/>
      </c>
      <c r="V118" t="str">
        <f>IF('②　一覧'!AR128="","",'②　一覧'!AR128)</f>
        <v/>
      </c>
    </row>
    <row r="119" spans="1:22" x14ac:dyDescent="0.15">
      <c r="A119" t="str">
        <f>IF('②　一覧'!V129="","",'②　一覧'!V129)</f>
        <v/>
      </c>
      <c r="B119" t="str">
        <f>IF('②　一覧'!W129="","",'②　一覧'!W129)</f>
        <v/>
      </c>
      <c r="D119" t="str">
        <f>IF('②　一覧'!Y129="","",'②　一覧'!Y129)</f>
        <v/>
      </c>
      <c r="E119" t="str">
        <f>IF('②　一覧'!Z129="","",'②　一覧'!Z129)</f>
        <v/>
      </c>
      <c r="F119" t="str">
        <f>IF('②　一覧'!AA129="","",'②　一覧'!AA129)</f>
        <v/>
      </c>
      <c r="G119" t="str">
        <f>IF('②　一覧'!AC129="","",'②　一覧'!AC129)</f>
        <v/>
      </c>
      <c r="H119" t="str">
        <f>IF('②　一覧'!AD129="","",'②　一覧'!AD129)</f>
        <v/>
      </c>
      <c r="I119" t="str">
        <f>IF('②　一覧'!AE129="","",'②　一覧'!AE129)</f>
        <v/>
      </c>
      <c r="J119" t="str">
        <f>IF('②　一覧'!AF129="","",'②　一覧'!AF129)</f>
        <v/>
      </c>
      <c r="K119" t="str">
        <f>IF('②　一覧'!AG129="","",'②　一覧'!AG129)</f>
        <v/>
      </c>
      <c r="L119" t="str">
        <f>IF('②　一覧'!AH129="","",'②　一覧'!AH129)</f>
        <v/>
      </c>
      <c r="M119" t="str">
        <f t="shared" si="2"/>
        <v/>
      </c>
      <c r="N119" t="str">
        <f t="shared" si="3"/>
        <v/>
      </c>
      <c r="O119" t="str">
        <f>IF('②　一覧'!AK129="","",'②　一覧'!AK129)</f>
        <v/>
      </c>
      <c r="P119" t="str">
        <f>IF('②　一覧'!AL129="","",'②　一覧'!AL129)</f>
        <v/>
      </c>
      <c r="Q119" t="str">
        <f>IF('②　一覧'!AM129="","",'②　一覧'!AM129)</f>
        <v/>
      </c>
      <c r="R119" t="str">
        <f>IF('②　一覧'!AN129="","",'②　一覧'!AN129)</f>
        <v/>
      </c>
      <c r="S119" t="str">
        <f>IF('②　一覧'!AO129="","",'②　一覧'!AO129)</f>
        <v/>
      </c>
      <c r="T119" t="str">
        <f>IF('②　一覧'!AP129="","",'②　一覧'!AP129)</f>
        <v/>
      </c>
      <c r="U119" t="str">
        <f>IF('②　一覧'!AQ129="","",'②　一覧'!AQ129)</f>
        <v/>
      </c>
      <c r="V119" t="str">
        <f>IF('②　一覧'!AR129="","",'②　一覧'!AR129)</f>
        <v/>
      </c>
    </row>
    <row r="120" spans="1:22" x14ac:dyDescent="0.15">
      <c r="A120" t="str">
        <f>IF('②　一覧'!V130="","",'②　一覧'!V130)</f>
        <v/>
      </c>
      <c r="B120" t="str">
        <f>IF('②　一覧'!W130="","",'②　一覧'!W130)</f>
        <v/>
      </c>
      <c r="D120" t="str">
        <f>IF('②　一覧'!Y130="","",'②　一覧'!Y130)</f>
        <v/>
      </c>
      <c r="E120" t="str">
        <f>IF('②　一覧'!Z130="","",'②　一覧'!Z130)</f>
        <v/>
      </c>
      <c r="F120" t="str">
        <f>IF('②　一覧'!AA130="","",'②　一覧'!AA130)</f>
        <v/>
      </c>
      <c r="G120" t="str">
        <f>IF('②　一覧'!AC130="","",'②　一覧'!AC130)</f>
        <v/>
      </c>
      <c r="H120" t="str">
        <f>IF('②　一覧'!AD130="","",'②　一覧'!AD130)</f>
        <v/>
      </c>
      <c r="I120" t="str">
        <f>IF('②　一覧'!AE130="","",'②　一覧'!AE130)</f>
        <v/>
      </c>
      <c r="J120" t="str">
        <f>IF('②　一覧'!AF130="","",'②　一覧'!AF130)</f>
        <v/>
      </c>
      <c r="K120" t="str">
        <f>IF('②　一覧'!AG130="","",'②　一覧'!AG130)</f>
        <v/>
      </c>
      <c r="L120" t="str">
        <f>IF('②　一覧'!AH130="","",'②　一覧'!AH130)</f>
        <v/>
      </c>
      <c r="M120" t="str">
        <f t="shared" si="2"/>
        <v/>
      </c>
      <c r="N120" t="str">
        <f t="shared" si="3"/>
        <v/>
      </c>
      <c r="O120" t="str">
        <f>IF('②　一覧'!AK130="","",'②　一覧'!AK130)</f>
        <v/>
      </c>
      <c r="P120" t="str">
        <f>IF('②　一覧'!AL130="","",'②　一覧'!AL130)</f>
        <v/>
      </c>
      <c r="Q120" t="str">
        <f>IF('②　一覧'!AM130="","",'②　一覧'!AM130)</f>
        <v/>
      </c>
      <c r="R120" t="str">
        <f>IF('②　一覧'!AN130="","",'②　一覧'!AN130)</f>
        <v/>
      </c>
      <c r="S120" t="str">
        <f>IF('②　一覧'!AO130="","",'②　一覧'!AO130)</f>
        <v/>
      </c>
      <c r="T120" t="str">
        <f>IF('②　一覧'!AP130="","",'②　一覧'!AP130)</f>
        <v/>
      </c>
      <c r="U120" t="str">
        <f>IF('②　一覧'!AQ130="","",'②　一覧'!AQ130)</f>
        <v/>
      </c>
      <c r="V120" t="str">
        <f>IF('②　一覧'!AR130="","",'②　一覧'!AR130)</f>
        <v/>
      </c>
    </row>
    <row r="121" spans="1:22" x14ac:dyDescent="0.15">
      <c r="A121" t="str">
        <f>IF('②　一覧'!V131="","",'②　一覧'!V131)</f>
        <v/>
      </c>
      <c r="B121" t="str">
        <f>IF('②　一覧'!W131="","",'②　一覧'!W131)</f>
        <v/>
      </c>
      <c r="D121" t="str">
        <f>IF('②　一覧'!Y131="","",'②　一覧'!Y131)</f>
        <v/>
      </c>
      <c r="E121" t="str">
        <f>IF('②　一覧'!Z131="","",'②　一覧'!Z131)</f>
        <v/>
      </c>
      <c r="F121" t="str">
        <f>IF('②　一覧'!AA131="","",'②　一覧'!AA131)</f>
        <v/>
      </c>
      <c r="G121" t="str">
        <f>IF('②　一覧'!AC131="","",'②　一覧'!AC131)</f>
        <v/>
      </c>
      <c r="H121" t="str">
        <f>IF('②　一覧'!AD131="","",'②　一覧'!AD131)</f>
        <v/>
      </c>
      <c r="I121" t="str">
        <f>IF('②　一覧'!AE131="","",'②　一覧'!AE131)</f>
        <v/>
      </c>
      <c r="J121" t="str">
        <f>IF('②　一覧'!AF131="","",'②　一覧'!AF131)</f>
        <v/>
      </c>
      <c r="K121" t="str">
        <f>IF('②　一覧'!AG131="","",'②　一覧'!AG131)</f>
        <v/>
      </c>
      <c r="L121" t="str">
        <f>IF('②　一覧'!AH131="","",'②　一覧'!AH131)</f>
        <v/>
      </c>
      <c r="M121" t="str">
        <f t="shared" si="2"/>
        <v/>
      </c>
      <c r="N121" t="str">
        <f t="shared" si="3"/>
        <v/>
      </c>
      <c r="O121" t="str">
        <f>IF('②　一覧'!AK131="","",'②　一覧'!AK131)</f>
        <v/>
      </c>
      <c r="P121" t="str">
        <f>IF('②　一覧'!AL131="","",'②　一覧'!AL131)</f>
        <v/>
      </c>
      <c r="Q121" t="str">
        <f>IF('②　一覧'!AM131="","",'②　一覧'!AM131)</f>
        <v/>
      </c>
      <c r="R121" t="str">
        <f>IF('②　一覧'!AN131="","",'②　一覧'!AN131)</f>
        <v/>
      </c>
      <c r="S121" t="str">
        <f>IF('②　一覧'!AO131="","",'②　一覧'!AO131)</f>
        <v/>
      </c>
      <c r="T121" t="str">
        <f>IF('②　一覧'!AP131="","",'②　一覧'!AP131)</f>
        <v/>
      </c>
      <c r="U121" t="str">
        <f>IF('②　一覧'!AQ131="","",'②　一覧'!AQ131)</f>
        <v/>
      </c>
      <c r="V121" t="str">
        <f>IF('②　一覧'!AR131="","",'②　一覧'!AR131)</f>
        <v/>
      </c>
    </row>
    <row r="122" spans="1:22" x14ac:dyDescent="0.15">
      <c r="A122" t="str">
        <f>IF('②　一覧'!V132="","",'②　一覧'!V132)</f>
        <v/>
      </c>
      <c r="B122" t="str">
        <f>IF('②　一覧'!W132="","",'②　一覧'!W132)</f>
        <v/>
      </c>
      <c r="D122" t="str">
        <f>IF('②　一覧'!Y132="","",'②　一覧'!Y132)</f>
        <v/>
      </c>
      <c r="E122" t="str">
        <f>IF('②　一覧'!Z132="","",'②　一覧'!Z132)</f>
        <v/>
      </c>
      <c r="F122" t="str">
        <f>IF('②　一覧'!AA132="","",'②　一覧'!AA132)</f>
        <v/>
      </c>
      <c r="G122" t="str">
        <f>IF('②　一覧'!AC132="","",'②　一覧'!AC132)</f>
        <v/>
      </c>
      <c r="H122" t="str">
        <f>IF('②　一覧'!AD132="","",'②　一覧'!AD132)</f>
        <v/>
      </c>
      <c r="I122" t="str">
        <f>IF('②　一覧'!AE132="","",'②　一覧'!AE132)</f>
        <v/>
      </c>
      <c r="J122" t="str">
        <f>IF('②　一覧'!AF132="","",'②　一覧'!AF132)</f>
        <v/>
      </c>
      <c r="K122" t="str">
        <f>IF('②　一覧'!AG132="","",'②　一覧'!AG132)</f>
        <v/>
      </c>
      <c r="L122" t="str">
        <f>IF('②　一覧'!AH132="","",'②　一覧'!AH132)</f>
        <v/>
      </c>
      <c r="M122" t="str">
        <f t="shared" si="2"/>
        <v/>
      </c>
      <c r="N122" t="str">
        <f t="shared" si="3"/>
        <v/>
      </c>
      <c r="O122" t="str">
        <f>IF('②　一覧'!AK132="","",'②　一覧'!AK132)</f>
        <v/>
      </c>
      <c r="P122" t="str">
        <f>IF('②　一覧'!AL132="","",'②　一覧'!AL132)</f>
        <v/>
      </c>
      <c r="Q122" t="str">
        <f>IF('②　一覧'!AM132="","",'②　一覧'!AM132)</f>
        <v/>
      </c>
      <c r="R122" t="str">
        <f>IF('②　一覧'!AN132="","",'②　一覧'!AN132)</f>
        <v/>
      </c>
      <c r="S122" t="str">
        <f>IF('②　一覧'!AO132="","",'②　一覧'!AO132)</f>
        <v/>
      </c>
      <c r="T122" t="str">
        <f>IF('②　一覧'!AP132="","",'②　一覧'!AP132)</f>
        <v/>
      </c>
      <c r="U122" t="str">
        <f>IF('②　一覧'!AQ132="","",'②　一覧'!AQ132)</f>
        <v/>
      </c>
      <c r="V122" t="str">
        <f>IF('②　一覧'!AR132="","",'②　一覧'!AR132)</f>
        <v/>
      </c>
    </row>
    <row r="123" spans="1:22" x14ac:dyDescent="0.15">
      <c r="A123" t="str">
        <f>IF('②　一覧'!V133="","",'②　一覧'!V133)</f>
        <v/>
      </c>
      <c r="B123" t="str">
        <f>IF('②　一覧'!W133="","",'②　一覧'!W133)</f>
        <v/>
      </c>
      <c r="D123" t="str">
        <f>IF('②　一覧'!Y133="","",'②　一覧'!Y133)</f>
        <v/>
      </c>
      <c r="E123" t="str">
        <f>IF('②　一覧'!Z133="","",'②　一覧'!Z133)</f>
        <v/>
      </c>
      <c r="F123" t="str">
        <f>IF('②　一覧'!AA133="","",'②　一覧'!AA133)</f>
        <v/>
      </c>
      <c r="G123" t="str">
        <f>IF('②　一覧'!AC133="","",'②　一覧'!AC133)</f>
        <v/>
      </c>
      <c r="H123" t="str">
        <f>IF('②　一覧'!AD133="","",'②　一覧'!AD133)</f>
        <v/>
      </c>
      <c r="I123" t="str">
        <f>IF('②　一覧'!AE133="","",'②　一覧'!AE133)</f>
        <v/>
      </c>
      <c r="J123" t="str">
        <f>IF('②　一覧'!AF133="","",'②　一覧'!AF133)</f>
        <v/>
      </c>
      <c r="K123" t="str">
        <f>IF('②　一覧'!AG133="","",'②　一覧'!AG133)</f>
        <v/>
      </c>
      <c r="L123" t="str">
        <f>IF('②　一覧'!AH133="","",'②　一覧'!AH133)</f>
        <v/>
      </c>
      <c r="M123" t="str">
        <f t="shared" si="2"/>
        <v/>
      </c>
      <c r="N123" t="str">
        <f t="shared" si="3"/>
        <v/>
      </c>
      <c r="O123" t="str">
        <f>IF('②　一覧'!AK133="","",'②　一覧'!AK133)</f>
        <v/>
      </c>
      <c r="P123" t="str">
        <f>IF('②　一覧'!AL133="","",'②　一覧'!AL133)</f>
        <v/>
      </c>
      <c r="Q123" t="str">
        <f>IF('②　一覧'!AM133="","",'②　一覧'!AM133)</f>
        <v/>
      </c>
      <c r="R123" t="str">
        <f>IF('②　一覧'!AN133="","",'②　一覧'!AN133)</f>
        <v/>
      </c>
      <c r="S123" t="str">
        <f>IF('②　一覧'!AO133="","",'②　一覧'!AO133)</f>
        <v/>
      </c>
      <c r="T123" t="str">
        <f>IF('②　一覧'!AP133="","",'②　一覧'!AP133)</f>
        <v/>
      </c>
      <c r="U123" t="str">
        <f>IF('②　一覧'!AQ133="","",'②　一覧'!AQ133)</f>
        <v/>
      </c>
      <c r="V123" t="str">
        <f>IF('②　一覧'!AR133="","",'②　一覧'!AR133)</f>
        <v/>
      </c>
    </row>
    <row r="124" spans="1:22" x14ac:dyDescent="0.15">
      <c r="A124" t="str">
        <f>IF('②　一覧'!V134="","",'②　一覧'!V134)</f>
        <v/>
      </c>
      <c r="B124" t="str">
        <f>IF('②　一覧'!W134="","",'②　一覧'!W134)</f>
        <v/>
      </c>
      <c r="D124" t="str">
        <f>IF('②　一覧'!Y134="","",'②　一覧'!Y134)</f>
        <v/>
      </c>
      <c r="E124" t="str">
        <f>IF('②　一覧'!Z134="","",'②　一覧'!Z134)</f>
        <v/>
      </c>
      <c r="F124" t="str">
        <f>IF('②　一覧'!AA134="","",'②　一覧'!AA134)</f>
        <v/>
      </c>
      <c r="G124" t="str">
        <f>IF('②　一覧'!AC134="","",'②　一覧'!AC134)</f>
        <v/>
      </c>
      <c r="H124" t="str">
        <f>IF('②　一覧'!AD134="","",'②　一覧'!AD134)</f>
        <v/>
      </c>
      <c r="I124" t="str">
        <f>IF('②　一覧'!AE134="","",'②　一覧'!AE134)</f>
        <v/>
      </c>
      <c r="J124" t="str">
        <f>IF('②　一覧'!AF134="","",'②　一覧'!AF134)</f>
        <v/>
      </c>
      <c r="K124" t="str">
        <f>IF('②　一覧'!AG134="","",'②　一覧'!AG134)</f>
        <v/>
      </c>
      <c r="L124" t="str">
        <f>IF('②　一覧'!AH134="","",'②　一覧'!AH134)</f>
        <v/>
      </c>
      <c r="M124" t="str">
        <f t="shared" si="2"/>
        <v/>
      </c>
      <c r="N124" t="str">
        <f t="shared" si="3"/>
        <v/>
      </c>
      <c r="O124" t="str">
        <f>IF('②　一覧'!AK134="","",'②　一覧'!AK134)</f>
        <v/>
      </c>
      <c r="P124" t="str">
        <f>IF('②　一覧'!AL134="","",'②　一覧'!AL134)</f>
        <v/>
      </c>
      <c r="Q124" t="str">
        <f>IF('②　一覧'!AM134="","",'②　一覧'!AM134)</f>
        <v/>
      </c>
      <c r="R124" t="str">
        <f>IF('②　一覧'!AN134="","",'②　一覧'!AN134)</f>
        <v/>
      </c>
      <c r="S124" t="str">
        <f>IF('②　一覧'!AO134="","",'②　一覧'!AO134)</f>
        <v/>
      </c>
      <c r="T124" t="str">
        <f>IF('②　一覧'!AP134="","",'②　一覧'!AP134)</f>
        <v/>
      </c>
      <c r="U124" t="str">
        <f>IF('②　一覧'!AQ134="","",'②　一覧'!AQ134)</f>
        <v/>
      </c>
      <c r="V124" t="str">
        <f>IF('②　一覧'!AR134="","",'②　一覧'!AR134)</f>
        <v/>
      </c>
    </row>
    <row r="125" spans="1:22" x14ac:dyDescent="0.15">
      <c r="A125" t="str">
        <f>IF('②　一覧'!V135="","",'②　一覧'!V135)</f>
        <v/>
      </c>
      <c r="B125" t="str">
        <f>IF('②　一覧'!W135="","",'②　一覧'!W135)</f>
        <v/>
      </c>
      <c r="D125" t="str">
        <f>IF('②　一覧'!Y135="","",'②　一覧'!Y135)</f>
        <v/>
      </c>
      <c r="E125" t="str">
        <f>IF('②　一覧'!Z135="","",'②　一覧'!Z135)</f>
        <v/>
      </c>
      <c r="F125" t="str">
        <f>IF('②　一覧'!AA135="","",'②　一覧'!AA135)</f>
        <v/>
      </c>
      <c r="G125" t="str">
        <f>IF('②　一覧'!AC135="","",'②　一覧'!AC135)</f>
        <v/>
      </c>
      <c r="H125" t="str">
        <f>IF('②　一覧'!AD135="","",'②　一覧'!AD135)</f>
        <v/>
      </c>
      <c r="I125" t="str">
        <f>IF('②　一覧'!AE135="","",'②　一覧'!AE135)</f>
        <v/>
      </c>
      <c r="J125" t="str">
        <f>IF('②　一覧'!AF135="","",'②　一覧'!AF135)</f>
        <v/>
      </c>
      <c r="K125" t="str">
        <f>IF('②　一覧'!AG135="","",'②　一覧'!AG135)</f>
        <v/>
      </c>
      <c r="L125" t="str">
        <f>IF('②　一覧'!AH135="","",'②　一覧'!AH135)</f>
        <v/>
      </c>
      <c r="M125" t="str">
        <f t="shared" si="2"/>
        <v/>
      </c>
      <c r="N125" t="str">
        <f t="shared" si="3"/>
        <v/>
      </c>
      <c r="O125" t="str">
        <f>IF('②　一覧'!AK135="","",'②　一覧'!AK135)</f>
        <v/>
      </c>
      <c r="P125" t="str">
        <f>IF('②　一覧'!AL135="","",'②　一覧'!AL135)</f>
        <v/>
      </c>
      <c r="Q125" t="str">
        <f>IF('②　一覧'!AM135="","",'②　一覧'!AM135)</f>
        <v/>
      </c>
      <c r="R125" t="str">
        <f>IF('②　一覧'!AN135="","",'②　一覧'!AN135)</f>
        <v/>
      </c>
      <c r="S125" t="str">
        <f>IF('②　一覧'!AO135="","",'②　一覧'!AO135)</f>
        <v/>
      </c>
      <c r="T125" t="str">
        <f>IF('②　一覧'!AP135="","",'②　一覧'!AP135)</f>
        <v/>
      </c>
      <c r="U125" t="str">
        <f>IF('②　一覧'!AQ135="","",'②　一覧'!AQ135)</f>
        <v/>
      </c>
      <c r="V125" t="str">
        <f>IF('②　一覧'!AR135="","",'②　一覧'!AR135)</f>
        <v/>
      </c>
    </row>
    <row r="126" spans="1:22" x14ac:dyDescent="0.15">
      <c r="A126" t="str">
        <f>IF('②　一覧'!V136="","",'②　一覧'!V136)</f>
        <v/>
      </c>
      <c r="B126" t="str">
        <f>IF('②　一覧'!W136="","",'②　一覧'!W136)</f>
        <v/>
      </c>
      <c r="D126" t="str">
        <f>IF('②　一覧'!Y136="","",'②　一覧'!Y136)</f>
        <v/>
      </c>
      <c r="E126" t="str">
        <f>IF('②　一覧'!Z136="","",'②　一覧'!Z136)</f>
        <v/>
      </c>
      <c r="F126" t="str">
        <f>IF('②　一覧'!AA136="","",'②　一覧'!AA136)</f>
        <v/>
      </c>
      <c r="G126" t="str">
        <f>IF('②　一覧'!AC136="","",'②　一覧'!AC136)</f>
        <v/>
      </c>
      <c r="H126" t="str">
        <f>IF('②　一覧'!AD136="","",'②　一覧'!AD136)</f>
        <v/>
      </c>
      <c r="I126" t="str">
        <f>IF('②　一覧'!AE136="","",'②　一覧'!AE136)</f>
        <v/>
      </c>
      <c r="J126" t="str">
        <f>IF('②　一覧'!AF136="","",'②　一覧'!AF136)</f>
        <v/>
      </c>
      <c r="K126" t="str">
        <f>IF('②　一覧'!AG136="","",'②　一覧'!AG136)</f>
        <v/>
      </c>
      <c r="L126" t="str">
        <f>IF('②　一覧'!AH136="","",'②　一覧'!AH136)</f>
        <v/>
      </c>
      <c r="M126" t="str">
        <f t="shared" si="2"/>
        <v/>
      </c>
      <c r="N126" t="str">
        <f t="shared" si="3"/>
        <v/>
      </c>
      <c r="O126" t="str">
        <f>IF('②　一覧'!AK136="","",'②　一覧'!AK136)</f>
        <v/>
      </c>
      <c r="P126" t="str">
        <f>IF('②　一覧'!AL136="","",'②　一覧'!AL136)</f>
        <v/>
      </c>
      <c r="Q126" t="str">
        <f>IF('②　一覧'!AM136="","",'②　一覧'!AM136)</f>
        <v/>
      </c>
      <c r="R126" t="str">
        <f>IF('②　一覧'!AN136="","",'②　一覧'!AN136)</f>
        <v/>
      </c>
      <c r="S126" t="str">
        <f>IF('②　一覧'!AO136="","",'②　一覧'!AO136)</f>
        <v/>
      </c>
      <c r="T126" t="str">
        <f>IF('②　一覧'!AP136="","",'②　一覧'!AP136)</f>
        <v/>
      </c>
      <c r="U126" t="str">
        <f>IF('②　一覧'!AQ136="","",'②　一覧'!AQ136)</f>
        <v/>
      </c>
      <c r="V126" t="str">
        <f>IF('②　一覧'!AR136="","",'②　一覧'!AR136)</f>
        <v/>
      </c>
    </row>
    <row r="127" spans="1:22" x14ac:dyDescent="0.15">
      <c r="A127" t="str">
        <f>IF('②　一覧'!V137="","",'②　一覧'!V137)</f>
        <v/>
      </c>
      <c r="B127" t="str">
        <f>IF('②　一覧'!W137="","",'②　一覧'!W137)</f>
        <v/>
      </c>
      <c r="D127" t="str">
        <f>IF('②　一覧'!Y137="","",'②　一覧'!Y137)</f>
        <v/>
      </c>
      <c r="E127" t="str">
        <f>IF('②　一覧'!Z137="","",'②　一覧'!Z137)</f>
        <v/>
      </c>
      <c r="F127" t="str">
        <f>IF('②　一覧'!AA137="","",'②　一覧'!AA137)</f>
        <v/>
      </c>
      <c r="G127" t="str">
        <f>IF('②　一覧'!AC137="","",'②　一覧'!AC137)</f>
        <v/>
      </c>
      <c r="H127" t="str">
        <f>IF('②　一覧'!AD137="","",'②　一覧'!AD137)</f>
        <v/>
      </c>
      <c r="I127" t="str">
        <f>IF('②　一覧'!AE137="","",'②　一覧'!AE137)</f>
        <v/>
      </c>
      <c r="J127" t="str">
        <f>IF('②　一覧'!AF137="","",'②　一覧'!AF137)</f>
        <v/>
      </c>
      <c r="K127" t="str">
        <f>IF('②　一覧'!AG137="","",'②　一覧'!AG137)</f>
        <v/>
      </c>
      <c r="L127" t="str">
        <f>IF('②　一覧'!AH137="","",'②　一覧'!AH137)</f>
        <v/>
      </c>
      <c r="M127" t="str">
        <f t="shared" si="2"/>
        <v/>
      </c>
      <c r="N127" t="str">
        <f t="shared" si="3"/>
        <v/>
      </c>
      <c r="O127" t="str">
        <f>IF('②　一覧'!AK137="","",'②　一覧'!AK137)</f>
        <v/>
      </c>
      <c r="P127" t="str">
        <f>IF('②　一覧'!AL137="","",'②　一覧'!AL137)</f>
        <v/>
      </c>
      <c r="Q127" t="str">
        <f>IF('②　一覧'!AM137="","",'②　一覧'!AM137)</f>
        <v/>
      </c>
      <c r="R127" t="str">
        <f>IF('②　一覧'!AN137="","",'②　一覧'!AN137)</f>
        <v/>
      </c>
      <c r="S127" t="str">
        <f>IF('②　一覧'!AO137="","",'②　一覧'!AO137)</f>
        <v/>
      </c>
      <c r="T127" t="str">
        <f>IF('②　一覧'!AP137="","",'②　一覧'!AP137)</f>
        <v/>
      </c>
      <c r="U127" t="str">
        <f>IF('②　一覧'!AQ137="","",'②　一覧'!AQ137)</f>
        <v/>
      </c>
      <c r="V127" t="str">
        <f>IF('②　一覧'!AR137="","",'②　一覧'!AR137)</f>
        <v/>
      </c>
    </row>
    <row r="128" spans="1:22" x14ac:dyDescent="0.15">
      <c r="A128" t="str">
        <f>IF('②　一覧'!V138="","",'②　一覧'!V138)</f>
        <v/>
      </c>
      <c r="B128" t="str">
        <f>IF('②　一覧'!W138="","",'②　一覧'!W138)</f>
        <v/>
      </c>
      <c r="D128" t="str">
        <f>IF('②　一覧'!Y138="","",'②　一覧'!Y138)</f>
        <v/>
      </c>
      <c r="E128" t="str">
        <f>IF('②　一覧'!Z138="","",'②　一覧'!Z138)</f>
        <v/>
      </c>
      <c r="F128" t="str">
        <f>IF('②　一覧'!AA138="","",'②　一覧'!AA138)</f>
        <v/>
      </c>
      <c r="G128" t="str">
        <f>IF('②　一覧'!AC138="","",'②　一覧'!AC138)</f>
        <v/>
      </c>
      <c r="H128" t="str">
        <f>IF('②　一覧'!AD138="","",'②　一覧'!AD138)</f>
        <v/>
      </c>
      <c r="I128" t="str">
        <f>IF('②　一覧'!AE138="","",'②　一覧'!AE138)</f>
        <v/>
      </c>
      <c r="J128" t="str">
        <f>IF('②　一覧'!AF138="","",'②　一覧'!AF138)</f>
        <v/>
      </c>
      <c r="K128" t="str">
        <f>IF('②　一覧'!AG138="","",'②　一覧'!AG138)</f>
        <v/>
      </c>
      <c r="L128" t="str">
        <f>IF('②　一覧'!AH138="","",'②　一覧'!AH138)</f>
        <v/>
      </c>
      <c r="M128" t="str">
        <f t="shared" si="2"/>
        <v/>
      </c>
      <c r="N128" t="str">
        <f t="shared" si="3"/>
        <v/>
      </c>
      <c r="O128" t="str">
        <f>IF('②　一覧'!AK138="","",'②　一覧'!AK138)</f>
        <v/>
      </c>
      <c r="P128" t="str">
        <f>IF('②　一覧'!AL138="","",'②　一覧'!AL138)</f>
        <v/>
      </c>
      <c r="Q128" t="str">
        <f>IF('②　一覧'!AM138="","",'②　一覧'!AM138)</f>
        <v/>
      </c>
      <c r="R128" t="str">
        <f>IF('②　一覧'!AN138="","",'②　一覧'!AN138)</f>
        <v/>
      </c>
      <c r="S128" t="str">
        <f>IF('②　一覧'!AO138="","",'②　一覧'!AO138)</f>
        <v/>
      </c>
      <c r="T128" t="str">
        <f>IF('②　一覧'!AP138="","",'②　一覧'!AP138)</f>
        <v/>
      </c>
      <c r="U128" t="str">
        <f>IF('②　一覧'!AQ138="","",'②　一覧'!AQ138)</f>
        <v/>
      </c>
      <c r="V128" t="str">
        <f>IF('②　一覧'!AR138="","",'②　一覧'!AR138)</f>
        <v/>
      </c>
    </row>
    <row r="129" spans="1:22" x14ac:dyDescent="0.15">
      <c r="A129" t="str">
        <f>IF('②　一覧'!V139="","",'②　一覧'!V139)</f>
        <v/>
      </c>
      <c r="B129" t="str">
        <f>IF('②　一覧'!W139="","",'②　一覧'!W139)</f>
        <v/>
      </c>
      <c r="D129" t="str">
        <f>IF('②　一覧'!Y139="","",'②　一覧'!Y139)</f>
        <v/>
      </c>
      <c r="E129" t="str">
        <f>IF('②　一覧'!Z139="","",'②　一覧'!Z139)</f>
        <v/>
      </c>
      <c r="F129" t="str">
        <f>IF('②　一覧'!AA139="","",'②　一覧'!AA139)</f>
        <v/>
      </c>
      <c r="G129" t="str">
        <f>IF('②　一覧'!AC139="","",'②　一覧'!AC139)</f>
        <v/>
      </c>
      <c r="H129" t="str">
        <f>IF('②　一覧'!AD139="","",'②　一覧'!AD139)</f>
        <v/>
      </c>
      <c r="I129" t="str">
        <f>IF('②　一覧'!AE139="","",'②　一覧'!AE139)</f>
        <v/>
      </c>
      <c r="J129" t="str">
        <f>IF('②　一覧'!AF139="","",'②　一覧'!AF139)</f>
        <v/>
      </c>
      <c r="K129" t="str">
        <f>IF('②　一覧'!AG139="","",'②　一覧'!AG139)</f>
        <v/>
      </c>
      <c r="L129" t="str">
        <f>IF('②　一覧'!AH139="","",'②　一覧'!AH139)</f>
        <v/>
      </c>
      <c r="M129" t="str">
        <f t="shared" si="2"/>
        <v/>
      </c>
      <c r="N129" t="str">
        <f t="shared" si="3"/>
        <v/>
      </c>
      <c r="O129" t="str">
        <f>IF('②　一覧'!AK139="","",'②　一覧'!AK139)</f>
        <v/>
      </c>
      <c r="P129" t="str">
        <f>IF('②　一覧'!AL139="","",'②　一覧'!AL139)</f>
        <v/>
      </c>
      <c r="Q129" t="str">
        <f>IF('②　一覧'!AM139="","",'②　一覧'!AM139)</f>
        <v/>
      </c>
      <c r="R129" t="str">
        <f>IF('②　一覧'!AN139="","",'②　一覧'!AN139)</f>
        <v/>
      </c>
      <c r="S129" t="str">
        <f>IF('②　一覧'!AO139="","",'②　一覧'!AO139)</f>
        <v/>
      </c>
      <c r="T129" t="str">
        <f>IF('②　一覧'!AP139="","",'②　一覧'!AP139)</f>
        <v/>
      </c>
      <c r="U129" t="str">
        <f>IF('②　一覧'!AQ139="","",'②　一覧'!AQ139)</f>
        <v/>
      </c>
      <c r="V129" t="str">
        <f>IF('②　一覧'!AR139="","",'②　一覧'!AR139)</f>
        <v/>
      </c>
    </row>
    <row r="130" spans="1:22" x14ac:dyDescent="0.15">
      <c r="A130" t="str">
        <f>IF('②　一覧'!V140="","",'②　一覧'!V140)</f>
        <v/>
      </c>
      <c r="B130" t="str">
        <f>IF('②　一覧'!W140="","",'②　一覧'!W140)</f>
        <v/>
      </c>
      <c r="D130" t="str">
        <f>IF('②　一覧'!Y140="","",'②　一覧'!Y140)</f>
        <v/>
      </c>
      <c r="E130" t="str">
        <f>IF('②　一覧'!Z140="","",'②　一覧'!Z140)</f>
        <v/>
      </c>
      <c r="F130" t="str">
        <f>IF('②　一覧'!AA140="","",'②　一覧'!AA140)</f>
        <v/>
      </c>
      <c r="G130" t="str">
        <f>IF('②　一覧'!AC140="","",'②　一覧'!AC140)</f>
        <v/>
      </c>
      <c r="H130" t="str">
        <f>IF('②　一覧'!AD140="","",'②　一覧'!AD140)</f>
        <v/>
      </c>
      <c r="I130" t="str">
        <f>IF('②　一覧'!AE140="","",'②　一覧'!AE140)</f>
        <v/>
      </c>
      <c r="J130" t="str">
        <f>IF('②　一覧'!AF140="","",'②　一覧'!AF140)</f>
        <v/>
      </c>
      <c r="K130" t="str">
        <f>IF('②　一覧'!AG140="","",'②　一覧'!AG140)</f>
        <v/>
      </c>
      <c r="L130" t="str">
        <f>IF('②　一覧'!AH140="","",'②　一覧'!AH140)</f>
        <v/>
      </c>
      <c r="M130" t="str">
        <f t="shared" si="2"/>
        <v/>
      </c>
      <c r="N130" t="str">
        <f t="shared" si="3"/>
        <v/>
      </c>
      <c r="O130" t="str">
        <f>IF('②　一覧'!AK140="","",'②　一覧'!AK140)</f>
        <v/>
      </c>
      <c r="P130" t="str">
        <f>IF('②　一覧'!AL140="","",'②　一覧'!AL140)</f>
        <v/>
      </c>
      <c r="Q130" t="str">
        <f>IF('②　一覧'!AM140="","",'②　一覧'!AM140)</f>
        <v/>
      </c>
      <c r="R130" t="str">
        <f>IF('②　一覧'!AN140="","",'②　一覧'!AN140)</f>
        <v/>
      </c>
      <c r="S130" t="str">
        <f>IF('②　一覧'!AO140="","",'②　一覧'!AO140)</f>
        <v/>
      </c>
      <c r="T130" t="str">
        <f>IF('②　一覧'!AP140="","",'②　一覧'!AP140)</f>
        <v/>
      </c>
      <c r="U130" t="str">
        <f>IF('②　一覧'!AQ140="","",'②　一覧'!AQ140)</f>
        <v/>
      </c>
      <c r="V130" t="str">
        <f>IF('②　一覧'!AR140="","",'②　一覧'!AR140)</f>
        <v/>
      </c>
    </row>
    <row r="131" spans="1:22" x14ac:dyDescent="0.15">
      <c r="A131" t="str">
        <f>IF('②　一覧'!V141="","",'②　一覧'!V141)</f>
        <v/>
      </c>
      <c r="B131" t="str">
        <f>IF('②　一覧'!W141="","",'②　一覧'!W141)</f>
        <v/>
      </c>
      <c r="D131" t="str">
        <f>IF('②　一覧'!Y141="","",'②　一覧'!Y141)</f>
        <v/>
      </c>
      <c r="E131" t="str">
        <f>IF('②　一覧'!Z141="","",'②　一覧'!Z141)</f>
        <v/>
      </c>
      <c r="F131" t="str">
        <f>IF('②　一覧'!AA141="","",'②　一覧'!AA141)</f>
        <v/>
      </c>
      <c r="G131" t="str">
        <f>IF('②　一覧'!AC141="","",'②　一覧'!AC141)</f>
        <v/>
      </c>
      <c r="H131" t="str">
        <f>IF('②　一覧'!AD141="","",'②　一覧'!AD141)</f>
        <v/>
      </c>
      <c r="I131" t="str">
        <f>IF('②　一覧'!AE141="","",'②　一覧'!AE141)</f>
        <v/>
      </c>
      <c r="J131" t="str">
        <f>IF('②　一覧'!AF141="","",'②　一覧'!AF141)</f>
        <v/>
      </c>
      <c r="K131" t="str">
        <f>IF('②　一覧'!AG141="","",'②　一覧'!AG141)</f>
        <v/>
      </c>
      <c r="L131" t="str">
        <f>IF('②　一覧'!AH141="","",'②　一覧'!AH141)</f>
        <v/>
      </c>
      <c r="M131" t="str">
        <f t="shared" ref="M131:M194" si="4">IF(A131="","","愛　知")</f>
        <v/>
      </c>
      <c r="N131" t="str">
        <f t="shared" ref="N131:N194" si="5">IF(A131="","","22")</f>
        <v/>
      </c>
      <c r="O131" t="str">
        <f>IF('②　一覧'!AK141="","",'②　一覧'!AK141)</f>
        <v/>
      </c>
      <c r="P131" t="str">
        <f>IF('②　一覧'!AL141="","",'②　一覧'!AL141)</f>
        <v/>
      </c>
      <c r="Q131" t="str">
        <f>IF('②　一覧'!AM141="","",'②　一覧'!AM141)</f>
        <v/>
      </c>
      <c r="R131" t="str">
        <f>IF('②　一覧'!AN141="","",'②　一覧'!AN141)</f>
        <v/>
      </c>
      <c r="S131" t="str">
        <f>IF('②　一覧'!AO141="","",'②　一覧'!AO141)</f>
        <v/>
      </c>
      <c r="T131" t="str">
        <f>IF('②　一覧'!AP141="","",'②　一覧'!AP141)</f>
        <v/>
      </c>
      <c r="U131" t="str">
        <f>IF('②　一覧'!AQ141="","",'②　一覧'!AQ141)</f>
        <v/>
      </c>
      <c r="V131" t="str">
        <f>IF('②　一覧'!AR141="","",'②　一覧'!AR141)</f>
        <v/>
      </c>
    </row>
    <row r="132" spans="1:22" x14ac:dyDescent="0.15">
      <c r="A132" t="str">
        <f>IF('②　一覧'!V142="","",'②　一覧'!V142)</f>
        <v/>
      </c>
      <c r="B132" t="str">
        <f>IF('②　一覧'!W142="","",'②　一覧'!W142)</f>
        <v/>
      </c>
      <c r="D132" t="str">
        <f>IF('②　一覧'!Y142="","",'②　一覧'!Y142)</f>
        <v/>
      </c>
      <c r="E132" t="str">
        <f>IF('②　一覧'!Z142="","",'②　一覧'!Z142)</f>
        <v/>
      </c>
      <c r="F132" t="str">
        <f>IF('②　一覧'!AA142="","",'②　一覧'!AA142)</f>
        <v/>
      </c>
      <c r="G132" t="str">
        <f>IF('②　一覧'!AC142="","",'②　一覧'!AC142)</f>
        <v/>
      </c>
      <c r="H132" t="str">
        <f>IF('②　一覧'!AD142="","",'②　一覧'!AD142)</f>
        <v/>
      </c>
      <c r="I132" t="str">
        <f>IF('②　一覧'!AE142="","",'②　一覧'!AE142)</f>
        <v/>
      </c>
      <c r="J132" t="str">
        <f>IF('②　一覧'!AF142="","",'②　一覧'!AF142)</f>
        <v/>
      </c>
      <c r="K132" t="str">
        <f>IF('②　一覧'!AG142="","",'②　一覧'!AG142)</f>
        <v/>
      </c>
      <c r="L132" t="str">
        <f>IF('②　一覧'!AH142="","",'②　一覧'!AH142)</f>
        <v/>
      </c>
      <c r="M132" t="str">
        <f t="shared" si="4"/>
        <v/>
      </c>
      <c r="N132" t="str">
        <f t="shared" si="5"/>
        <v/>
      </c>
      <c r="O132" t="str">
        <f>IF('②　一覧'!AK142="","",'②　一覧'!AK142)</f>
        <v/>
      </c>
      <c r="P132" t="str">
        <f>IF('②　一覧'!AL142="","",'②　一覧'!AL142)</f>
        <v/>
      </c>
      <c r="Q132" t="str">
        <f>IF('②　一覧'!AM142="","",'②　一覧'!AM142)</f>
        <v/>
      </c>
      <c r="R132" t="str">
        <f>IF('②　一覧'!AN142="","",'②　一覧'!AN142)</f>
        <v/>
      </c>
      <c r="S132" t="str">
        <f>IF('②　一覧'!AO142="","",'②　一覧'!AO142)</f>
        <v/>
      </c>
      <c r="T132" t="str">
        <f>IF('②　一覧'!AP142="","",'②　一覧'!AP142)</f>
        <v/>
      </c>
      <c r="U132" t="str">
        <f>IF('②　一覧'!AQ142="","",'②　一覧'!AQ142)</f>
        <v/>
      </c>
      <c r="V132" t="str">
        <f>IF('②　一覧'!AR142="","",'②　一覧'!AR142)</f>
        <v/>
      </c>
    </row>
    <row r="133" spans="1:22" x14ac:dyDescent="0.15">
      <c r="A133" t="str">
        <f>IF('②　一覧'!V143="","",'②　一覧'!V143)</f>
        <v/>
      </c>
      <c r="B133" t="str">
        <f>IF('②　一覧'!W143="","",'②　一覧'!W143)</f>
        <v/>
      </c>
      <c r="D133" t="str">
        <f>IF('②　一覧'!Y143="","",'②　一覧'!Y143)</f>
        <v/>
      </c>
      <c r="E133" t="str">
        <f>IF('②　一覧'!Z143="","",'②　一覧'!Z143)</f>
        <v/>
      </c>
      <c r="F133" t="str">
        <f>IF('②　一覧'!AA143="","",'②　一覧'!AA143)</f>
        <v/>
      </c>
      <c r="G133" t="str">
        <f>IF('②　一覧'!AC143="","",'②　一覧'!AC143)</f>
        <v/>
      </c>
      <c r="H133" t="str">
        <f>IF('②　一覧'!AD143="","",'②　一覧'!AD143)</f>
        <v/>
      </c>
      <c r="I133" t="str">
        <f>IF('②　一覧'!AE143="","",'②　一覧'!AE143)</f>
        <v/>
      </c>
      <c r="J133" t="str">
        <f>IF('②　一覧'!AF143="","",'②　一覧'!AF143)</f>
        <v/>
      </c>
      <c r="K133" t="str">
        <f>IF('②　一覧'!AG143="","",'②　一覧'!AG143)</f>
        <v/>
      </c>
      <c r="L133" t="str">
        <f>IF('②　一覧'!AH143="","",'②　一覧'!AH143)</f>
        <v/>
      </c>
      <c r="M133" t="str">
        <f t="shared" si="4"/>
        <v/>
      </c>
      <c r="N133" t="str">
        <f t="shared" si="5"/>
        <v/>
      </c>
      <c r="O133" t="str">
        <f>IF('②　一覧'!AK143="","",'②　一覧'!AK143)</f>
        <v/>
      </c>
      <c r="P133" t="str">
        <f>IF('②　一覧'!AL143="","",'②　一覧'!AL143)</f>
        <v/>
      </c>
      <c r="Q133" t="str">
        <f>IF('②　一覧'!AM143="","",'②　一覧'!AM143)</f>
        <v/>
      </c>
      <c r="R133" t="str">
        <f>IF('②　一覧'!AN143="","",'②　一覧'!AN143)</f>
        <v/>
      </c>
      <c r="S133" t="str">
        <f>IF('②　一覧'!AO143="","",'②　一覧'!AO143)</f>
        <v/>
      </c>
      <c r="T133" t="str">
        <f>IF('②　一覧'!AP143="","",'②　一覧'!AP143)</f>
        <v/>
      </c>
      <c r="U133" t="str">
        <f>IF('②　一覧'!AQ143="","",'②　一覧'!AQ143)</f>
        <v/>
      </c>
      <c r="V133" t="str">
        <f>IF('②　一覧'!AR143="","",'②　一覧'!AR143)</f>
        <v/>
      </c>
    </row>
    <row r="134" spans="1:22" x14ac:dyDescent="0.15">
      <c r="A134" t="str">
        <f>IF('②　一覧'!V144="","",'②　一覧'!V144)</f>
        <v/>
      </c>
      <c r="B134" t="str">
        <f>IF('②　一覧'!W144="","",'②　一覧'!W144)</f>
        <v/>
      </c>
      <c r="D134" t="str">
        <f>IF('②　一覧'!Y144="","",'②　一覧'!Y144)</f>
        <v/>
      </c>
      <c r="E134" t="str">
        <f>IF('②　一覧'!Z144="","",'②　一覧'!Z144)</f>
        <v/>
      </c>
      <c r="F134" t="str">
        <f>IF('②　一覧'!AA144="","",'②　一覧'!AA144)</f>
        <v/>
      </c>
      <c r="G134" t="str">
        <f>IF('②　一覧'!AC144="","",'②　一覧'!AC144)</f>
        <v/>
      </c>
      <c r="H134" t="str">
        <f>IF('②　一覧'!AD144="","",'②　一覧'!AD144)</f>
        <v/>
      </c>
      <c r="I134" t="str">
        <f>IF('②　一覧'!AE144="","",'②　一覧'!AE144)</f>
        <v/>
      </c>
      <c r="J134" t="str">
        <f>IF('②　一覧'!AF144="","",'②　一覧'!AF144)</f>
        <v/>
      </c>
      <c r="K134" t="str">
        <f>IF('②　一覧'!AG144="","",'②　一覧'!AG144)</f>
        <v/>
      </c>
      <c r="L134" t="str">
        <f>IF('②　一覧'!AH144="","",'②　一覧'!AH144)</f>
        <v/>
      </c>
      <c r="M134" t="str">
        <f t="shared" si="4"/>
        <v/>
      </c>
      <c r="N134" t="str">
        <f t="shared" si="5"/>
        <v/>
      </c>
      <c r="O134" t="str">
        <f>IF('②　一覧'!AK144="","",'②　一覧'!AK144)</f>
        <v/>
      </c>
      <c r="P134" t="str">
        <f>IF('②　一覧'!AL144="","",'②　一覧'!AL144)</f>
        <v/>
      </c>
      <c r="Q134" t="str">
        <f>IF('②　一覧'!AM144="","",'②　一覧'!AM144)</f>
        <v/>
      </c>
      <c r="R134" t="str">
        <f>IF('②　一覧'!AN144="","",'②　一覧'!AN144)</f>
        <v/>
      </c>
      <c r="S134" t="str">
        <f>IF('②　一覧'!AO144="","",'②　一覧'!AO144)</f>
        <v/>
      </c>
      <c r="T134" t="str">
        <f>IF('②　一覧'!AP144="","",'②　一覧'!AP144)</f>
        <v/>
      </c>
      <c r="U134" t="str">
        <f>IF('②　一覧'!AQ144="","",'②　一覧'!AQ144)</f>
        <v/>
      </c>
      <c r="V134" t="str">
        <f>IF('②　一覧'!AR144="","",'②　一覧'!AR144)</f>
        <v/>
      </c>
    </row>
    <row r="135" spans="1:22" x14ac:dyDescent="0.15">
      <c r="A135" t="str">
        <f>IF('②　一覧'!V145="","",'②　一覧'!V145)</f>
        <v/>
      </c>
      <c r="B135" t="str">
        <f>IF('②　一覧'!W145="","",'②　一覧'!W145)</f>
        <v/>
      </c>
      <c r="D135" t="str">
        <f>IF('②　一覧'!Y145="","",'②　一覧'!Y145)</f>
        <v/>
      </c>
      <c r="E135" t="str">
        <f>IF('②　一覧'!Z145="","",'②　一覧'!Z145)</f>
        <v/>
      </c>
      <c r="F135" t="str">
        <f>IF('②　一覧'!AA145="","",'②　一覧'!AA145)</f>
        <v/>
      </c>
      <c r="G135" t="str">
        <f>IF('②　一覧'!AC145="","",'②　一覧'!AC145)</f>
        <v/>
      </c>
      <c r="H135" t="str">
        <f>IF('②　一覧'!AD145="","",'②　一覧'!AD145)</f>
        <v/>
      </c>
      <c r="I135" t="str">
        <f>IF('②　一覧'!AE145="","",'②　一覧'!AE145)</f>
        <v/>
      </c>
      <c r="J135" t="str">
        <f>IF('②　一覧'!AF145="","",'②　一覧'!AF145)</f>
        <v/>
      </c>
      <c r="K135" t="str">
        <f>IF('②　一覧'!AG145="","",'②　一覧'!AG145)</f>
        <v/>
      </c>
      <c r="L135" t="str">
        <f>IF('②　一覧'!AH145="","",'②　一覧'!AH145)</f>
        <v/>
      </c>
      <c r="M135" t="str">
        <f t="shared" si="4"/>
        <v/>
      </c>
      <c r="N135" t="str">
        <f t="shared" si="5"/>
        <v/>
      </c>
      <c r="O135" t="str">
        <f>IF('②　一覧'!AK145="","",'②　一覧'!AK145)</f>
        <v/>
      </c>
      <c r="P135" t="str">
        <f>IF('②　一覧'!AL145="","",'②　一覧'!AL145)</f>
        <v/>
      </c>
      <c r="Q135" t="str">
        <f>IF('②　一覧'!AM145="","",'②　一覧'!AM145)</f>
        <v/>
      </c>
      <c r="R135" t="str">
        <f>IF('②　一覧'!AN145="","",'②　一覧'!AN145)</f>
        <v/>
      </c>
      <c r="S135" t="str">
        <f>IF('②　一覧'!AO145="","",'②　一覧'!AO145)</f>
        <v/>
      </c>
      <c r="T135" t="str">
        <f>IF('②　一覧'!AP145="","",'②　一覧'!AP145)</f>
        <v/>
      </c>
      <c r="U135" t="str">
        <f>IF('②　一覧'!AQ145="","",'②　一覧'!AQ145)</f>
        <v/>
      </c>
      <c r="V135" t="str">
        <f>IF('②　一覧'!AR145="","",'②　一覧'!AR145)</f>
        <v/>
      </c>
    </row>
    <row r="136" spans="1:22" x14ac:dyDescent="0.15">
      <c r="A136" t="str">
        <f>IF('②　一覧'!V146="","",'②　一覧'!V146)</f>
        <v/>
      </c>
      <c r="B136" t="str">
        <f>IF('②　一覧'!W146="","",'②　一覧'!W146)</f>
        <v/>
      </c>
      <c r="D136" t="str">
        <f>IF('②　一覧'!Y146="","",'②　一覧'!Y146)</f>
        <v/>
      </c>
      <c r="E136" t="str">
        <f>IF('②　一覧'!Z146="","",'②　一覧'!Z146)</f>
        <v/>
      </c>
      <c r="F136" t="str">
        <f>IF('②　一覧'!AA146="","",'②　一覧'!AA146)</f>
        <v/>
      </c>
      <c r="G136" t="str">
        <f>IF('②　一覧'!AC146="","",'②　一覧'!AC146)</f>
        <v/>
      </c>
      <c r="H136" t="str">
        <f>IF('②　一覧'!AD146="","",'②　一覧'!AD146)</f>
        <v/>
      </c>
      <c r="I136" t="str">
        <f>IF('②　一覧'!AE146="","",'②　一覧'!AE146)</f>
        <v/>
      </c>
      <c r="J136" t="str">
        <f>IF('②　一覧'!AF146="","",'②　一覧'!AF146)</f>
        <v/>
      </c>
      <c r="K136" t="str">
        <f>IF('②　一覧'!AG146="","",'②　一覧'!AG146)</f>
        <v/>
      </c>
      <c r="L136" t="str">
        <f>IF('②　一覧'!AH146="","",'②　一覧'!AH146)</f>
        <v/>
      </c>
      <c r="M136" t="str">
        <f t="shared" si="4"/>
        <v/>
      </c>
      <c r="N136" t="str">
        <f t="shared" si="5"/>
        <v/>
      </c>
      <c r="O136" t="str">
        <f>IF('②　一覧'!AK146="","",'②　一覧'!AK146)</f>
        <v/>
      </c>
      <c r="P136" t="str">
        <f>IF('②　一覧'!AL146="","",'②　一覧'!AL146)</f>
        <v/>
      </c>
      <c r="Q136" t="str">
        <f>IF('②　一覧'!AM146="","",'②　一覧'!AM146)</f>
        <v/>
      </c>
      <c r="R136" t="str">
        <f>IF('②　一覧'!AN146="","",'②　一覧'!AN146)</f>
        <v/>
      </c>
      <c r="S136" t="str">
        <f>IF('②　一覧'!AO146="","",'②　一覧'!AO146)</f>
        <v/>
      </c>
      <c r="T136" t="str">
        <f>IF('②　一覧'!AP146="","",'②　一覧'!AP146)</f>
        <v/>
      </c>
      <c r="U136" t="str">
        <f>IF('②　一覧'!AQ146="","",'②　一覧'!AQ146)</f>
        <v/>
      </c>
      <c r="V136" t="str">
        <f>IF('②　一覧'!AR146="","",'②　一覧'!AR146)</f>
        <v/>
      </c>
    </row>
    <row r="137" spans="1:22" x14ac:dyDescent="0.15">
      <c r="A137" t="str">
        <f>IF('②　一覧'!V147="","",'②　一覧'!V147)</f>
        <v/>
      </c>
      <c r="B137" t="str">
        <f>IF('②　一覧'!W147="","",'②　一覧'!W147)</f>
        <v/>
      </c>
      <c r="D137" t="str">
        <f>IF('②　一覧'!Y147="","",'②　一覧'!Y147)</f>
        <v/>
      </c>
      <c r="E137" t="str">
        <f>IF('②　一覧'!Z147="","",'②　一覧'!Z147)</f>
        <v/>
      </c>
      <c r="F137" t="str">
        <f>IF('②　一覧'!AA147="","",'②　一覧'!AA147)</f>
        <v/>
      </c>
      <c r="G137" t="str">
        <f>IF('②　一覧'!AC147="","",'②　一覧'!AC147)</f>
        <v/>
      </c>
      <c r="H137" t="str">
        <f>IF('②　一覧'!AD147="","",'②　一覧'!AD147)</f>
        <v/>
      </c>
      <c r="I137" t="str">
        <f>IF('②　一覧'!AE147="","",'②　一覧'!AE147)</f>
        <v/>
      </c>
      <c r="J137" t="str">
        <f>IF('②　一覧'!AF147="","",'②　一覧'!AF147)</f>
        <v/>
      </c>
      <c r="K137" t="str">
        <f>IF('②　一覧'!AG147="","",'②　一覧'!AG147)</f>
        <v/>
      </c>
      <c r="L137" t="str">
        <f>IF('②　一覧'!AH147="","",'②　一覧'!AH147)</f>
        <v/>
      </c>
      <c r="M137" t="str">
        <f t="shared" si="4"/>
        <v/>
      </c>
      <c r="N137" t="str">
        <f t="shared" si="5"/>
        <v/>
      </c>
      <c r="O137" t="str">
        <f>IF('②　一覧'!AK147="","",'②　一覧'!AK147)</f>
        <v/>
      </c>
      <c r="P137" t="str">
        <f>IF('②　一覧'!AL147="","",'②　一覧'!AL147)</f>
        <v/>
      </c>
      <c r="Q137" t="str">
        <f>IF('②　一覧'!AM147="","",'②　一覧'!AM147)</f>
        <v/>
      </c>
      <c r="R137" t="str">
        <f>IF('②　一覧'!AN147="","",'②　一覧'!AN147)</f>
        <v/>
      </c>
      <c r="S137" t="str">
        <f>IF('②　一覧'!AO147="","",'②　一覧'!AO147)</f>
        <v/>
      </c>
      <c r="T137" t="str">
        <f>IF('②　一覧'!AP147="","",'②　一覧'!AP147)</f>
        <v/>
      </c>
      <c r="U137" t="str">
        <f>IF('②　一覧'!AQ147="","",'②　一覧'!AQ147)</f>
        <v/>
      </c>
      <c r="V137" t="str">
        <f>IF('②　一覧'!AR147="","",'②　一覧'!AR147)</f>
        <v/>
      </c>
    </row>
    <row r="138" spans="1:22" x14ac:dyDescent="0.15">
      <c r="A138" t="str">
        <f>IF('②　一覧'!V148="","",'②　一覧'!V148)</f>
        <v/>
      </c>
      <c r="B138" t="str">
        <f>IF('②　一覧'!W148="","",'②　一覧'!W148)</f>
        <v/>
      </c>
      <c r="D138" t="str">
        <f>IF('②　一覧'!Y148="","",'②　一覧'!Y148)</f>
        <v/>
      </c>
      <c r="E138" t="str">
        <f>IF('②　一覧'!Z148="","",'②　一覧'!Z148)</f>
        <v/>
      </c>
      <c r="F138" t="str">
        <f>IF('②　一覧'!AA148="","",'②　一覧'!AA148)</f>
        <v/>
      </c>
      <c r="G138" t="str">
        <f>IF('②　一覧'!AC148="","",'②　一覧'!AC148)</f>
        <v/>
      </c>
      <c r="H138" t="str">
        <f>IF('②　一覧'!AD148="","",'②　一覧'!AD148)</f>
        <v/>
      </c>
      <c r="I138" t="str">
        <f>IF('②　一覧'!AE148="","",'②　一覧'!AE148)</f>
        <v/>
      </c>
      <c r="J138" t="str">
        <f>IF('②　一覧'!AF148="","",'②　一覧'!AF148)</f>
        <v/>
      </c>
      <c r="K138" t="str">
        <f>IF('②　一覧'!AG148="","",'②　一覧'!AG148)</f>
        <v/>
      </c>
      <c r="L138" t="str">
        <f>IF('②　一覧'!AH148="","",'②　一覧'!AH148)</f>
        <v/>
      </c>
      <c r="M138" t="str">
        <f t="shared" si="4"/>
        <v/>
      </c>
      <c r="N138" t="str">
        <f t="shared" si="5"/>
        <v/>
      </c>
      <c r="O138" t="str">
        <f>IF('②　一覧'!AK148="","",'②　一覧'!AK148)</f>
        <v/>
      </c>
      <c r="P138" t="str">
        <f>IF('②　一覧'!AL148="","",'②　一覧'!AL148)</f>
        <v/>
      </c>
      <c r="Q138" t="str">
        <f>IF('②　一覧'!AM148="","",'②　一覧'!AM148)</f>
        <v/>
      </c>
      <c r="R138" t="str">
        <f>IF('②　一覧'!AN148="","",'②　一覧'!AN148)</f>
        <v/>
      </c>
      <c r="S138" t="str">
        <f>IF('②　一覧'!AO148="","",'②　一覧'!AO148)</f>
        <v/>
      </c>
      <c r="T138" t="str">
        <f>IF('②　一覧'!AP148="","",'②　一覧'!AP148)</f>
        <v/>
      </c>
      <c r="U138" t="str">
        <f>IF('②　一覧'!AQ148="","",'②　一覧'!AQ148)</f>
        <v/>
      </c>
      <c r="V138" t="str">
        <f>IF('②　一覧'!AR148="","",'②　一覧'!AR148)</f>
        <v/>
      </c>
    </row>
    <row r="139" spans="1:22" x14ac:dyDescent="0.15">
      <c r="A139" t="str">
        <f>IF('②　一覧'!V149="","",'②　一覧'!V149)</f>
        <v/>
      </c>
      <c r="B139" t="str">
        <f>IF('②　一覧'!W149="","",'②　一覧'!W149)</f>
        <v/>
      </c>
      <c r="D139" t="str">
        <f>IF('②　一覧'!Y149="","",'②　一覧'!Y149)</f>
        <v/>
      </c>
      <c r="E139" t="str">
        <f>IF('②　一覧'!Z149="","",'②　一覧'!Z149)</f>
        <v/>
      </c>
      <c r="F139" t="str">
        <f>IF('②　一覧'!AA149="","",'②　一覧'!AA149)</f>
        <v/>
      </c>
      <c r="G139" t="str">
        <f>IF('②　一覧'!AC149="","",'②　一覧'!AC149)</f>
        <v/>
      </c>
      <c r="H139" t="str">
        <f>IF('②　一覧'!AD149="","",'②　一覧'!AD149)</f>
        <v/>
      </c>
      <c r="I139" t="str">
        <f>IF('②　一覧'!AE149="","",'②　一覧'!AE149)</f>
        <v/>
      </c>
      <c r="J139" t="str">
        <f>IF('②　一覧'!AF149="","",'②　一覧'!AF149)</f>
        <v/>
      </c>
      <c r="K139" t="str">
        <f>IF('②　一覧'!AG149="","",'②　一覧'!AG149)</f>
        <v/>
      </c>
      <c r="L139" t="str">
        <f>IF('②　一覧'!AH149="","",'②　一覧'!AH149)</f>
        <v/>
      </c>
      <c r="M139" t="str">
        <f t="shared" si="4"/>
        <v/>
      </c>
      <c r="N139" t="str">
        <f t="shared" si="5"/>
        <v/>
      </c>
      <c r="O139" t="str">
        <f>IF('②　一覧'!AK149="","",'②　一覧'!AK149)</f>
        <v/>
      </c>
      <c r="P139" t="str">
        <f>IF('②　一覧'!AL149="","",'②　一覧'!AL149)</f>
        <v/>
      </c>
      <c r="Q139" t="str">
        <f>IF('②　一覧'!AM149="","",'②　一覧'!AM149)</f>
        <v/>
      </c>
      <c r="R139" t="str">
        <f>IF('②　一覧'!AN149="","",'②　一覧'!AN149)</f>
        <v/>
      </c>
      <c r="S139" t="str">
        <f>IF('②　一覧'!AO149="","",'②　一覧'!AO149)</f>
        <v/>
      </c>
      <c r="T139" t="str">
        <f>IF('②　一覧'!AP149="","",'②　一覧'!AP149)</f>
        <v/>
      </c>
      <c r="U139" t="str">
        <f>IF('②　一覧'!AQ149="","",'②　一覧'!AQ149)</f>
        <v/>
      </c>
      <c r="V139" t="str">
        <f>IF('②　一覧'!AR149="","",'②　一覧'!AR149)</f>
        <v/>
      </c>
    </row>
    <row r="140" spans="1:22" x14ac:dyDescent="0.15">
      <c r="A140" t="str">
        <f>IF('②　一覧'!V150="","",'②　一覧'!V150)</f>
        <v/>
      </c>
      <c r="B140" t="str">
        <f>IF('②　一覧'!W150="","",'②　一覧'!W150)</f>
        <v/>
      </c>
      <c r="D140" t="str">
        <f>IF('②　一覧'!Y150="","",'②　一覧'!Y150)</f>
        <v/>
      </c>
      <c r="E140" t="str">
        <f>IF('②　一覧'!Z150="","",'②　一覧'!Z150)</f>
        <v/>
      </c>
      <c r="F140" t="str">
        <f>IF('②　一覧'!AA150="","",'②　一覧'!AA150)</f>
        <v/>
      </c>
      <c r="G140" t="str">
        <f>IF('②　一覧'!AC150="","",'②　一覧'!AC150)</f>
        <v/>
      </c>
      <c r="H140" t="str">
        <f>IF('②　一覧'!AD150="","",'②　一覧'!AD150)</f>
        <v/>
      </c>
      <c r="I140" t="str">
        <f>IF('②　一覧'!AE150="","",'②　一覧'!AE150)</f>
        <v/>
      </c>
      <c r="J140" t="str">
        <f>IF('②　一覧'!AF150="","",'②　一覧'!AF150)</f>
        <v/>
      </c>
      <c r="K140" t="str">
        <f>IF('②　一覧'!AG150="","",'②　一覧'!AG150)</f>
        <v/>
      </c>
      <c r="L140" t="str">
        <f>IF('②　一覧'!AH150="","",'②　一覧'!AH150)</f>
        <v/>
      </c>
      <c r="M140" t="str">
        <f t="shared" si="4"/>
        <v/>
      </c>
      <c r="N140" t="str">
        <f t="shared" si="5"/>
        <v/>
      </c>
      <c r="O140" t="str">
        <f>IF('②　一覧'!AK150="","",'②　一覧'!AK150)</f>
        <v/>
      </c>
      <c r="P140" t="str">
        <f>IF('②　一覧'!AL150="","",'②　一覧'!AL150)</f>
        <v/>
      </c>
      <c r="Q140" t="str">
        <f>IF('②　一覧'!AM150="","",'②　一覧'!AM150)</f>
        <v/>
      </c>
      <c r="R140" t="str">
        <f>IF('②　一覧'!AN150="","",'②　一覧'!AN150)</f>
        <v/>
      </c>
      <c r="S140" t="str">
        <f>IF('②　一覧'!AO150="","",'②　一覧'!AO150)</f>
        <v/>
      </c>
      <c r="T140" t="str">
        <f>IF('②　一覧'!AP150="","",'②　一覧'!AP150)</f>
        <v/>
      </c>
      <c r="U140" t="str">
        <f>IF('②　一覧'!AQ150="","",'②　一覧'!AQ150)</f>
        <v/>
      </c>
      <c r="V140" t="str">
        <f>IF('②　一覧'!AR150="","",'②　一覧'!AR150)</f>
        <v/>
      </c>
    </row>
    <row r="141" spans="1:22" x14ac:dyDescent="0.15">
      <c r="A141" t="str">
        <f>IF('②　一覧'!V151="","",'②　一覧'!V151)</f>
        <v/>
      </c>
      <c r="B141" t="str">
        <f>IF('②　一覧'!W151="","",'②　一覧'!W151)</f>
        <v/>
      </c>
      <c r="D141" t="str">
        <f>IF('②　一覧'!Y151="","",'②　一覧'!Y151)</f>
        <v/>
      </c>
      <c r="E141" t="str">
        <f>IF('②　一覧'!Z151="","",'②　一覧'!Z151)</f>
        <v/>
      </c>
      <c r="F141" t="str">
        <f>IF('②　一覧'!AA151="","",'②　一覧'!AA151)</f>
        <v/>
      </c>
      <c r="G141" t="str">
        <f>IF('②　一覧'!AC151="","",'②　一覧'!AC151)</f>
        <v/>
      </c>
      <c r="H141" t="str">
        <f>IF('②　一覧'!AD151="","",'②　一覧'!AD151)</f>
        <v/>
      </c>
      <c r="I141" t="str">
        <f>IF('②　一覧'!AE151="","",'②　一覧'!AE151)</f>
        <v/>
      </c>
      <c r="J141" t="str">
        <f>IF('②　一覧'!AF151="","",'②　一覧'!AF151)</f>
        <v/>
      </c>
      <c r="K141" t="str">
        <f>IF('②　一覧'!AG151="","",'②　一覧'!AG151)</f>
        <v/>
      </c>
      <c r="L141" t="str">
        <f>IF('②　一覧'!AH151="","",'②　一覧'!AH151)</f>
        <v/>
      </c>
      <c r="M141" t="str">
        <f t="shared" si="4"/>
        <v/>
      </c>
      <c r="N141" t="str">
        <f t="shared" si="5"/>
        <v/>
      </c>
      <c r="O141" t="str">
        <f>IF('②　一覧'!AK151="","",'②　一覧'!AK151)</f>
        <v/>
      </c>
      <c r="P141" t="str">
        <f>IF('②　一覧'!AL151="","",'②　一覧'!AL151)</f>
        <v/>
      </c>
      <c r="Q141" t="str">
        <f>IF('②　一覧'!AM151="","",'②　一覧'!AM151)</f>
        <v/>
      </c>
      <c r="R141" t="str">
        <f>IF('②　一覧'!AN151="","",'②　一覧'!AN151)</f>
        <v/>
      </c>
      <c r="S141" t="str">
        <f>IF('②　一覧'!AO151="","",'②　一覧'!AO151)</f>
        <v/>
      </c>
      <c r="T141" t="str">
        <f>IF('②　一覧'!AP151="","",'②　一覧'!AP151)</f>
        <v/>
      </c>
      <c r="U141" t="str">
        <f>IF('②　一覧'!AQ151="","",'②　一覧'!AQ151)</f>
        <v/>
      </c>
      <c r="V141" t="str">
        <f>IF('②　一覧'!AR151="","",'②　一覧'!AR151)</f>
        <v/>
      </c>
    </row>
    <row r="142" spans="1:22" x14ac:dyDescent="0.15">
      <c r="A142" t="str">
        <f>IF('②　一覧'!V152="","",'②　一覧'!V152)</f>
        <v/>
      </c>
      <c r="B142" t="str">
        <f>IF('②　一覧'!W152="","",'②　一覧'!W152)</f>
        <v/>
      </c>
      <c r="D142" t="str">
        <f>IF('②　一覧'!Y152="","",'②　一覧'!Y152)</f>
        <v/>
      </c>
      <c r="E142" t="str">
        <f>IF('②　一覧'!Z152="","",'②　一覧'!Z152)</f>
        <v/>
      </c>
      <c r="F142" t="str">
        <f>IF('②　一覧'!AA152="","",'②　一覧'!AA152)</f>
        <v/>
      </c>
      <c r="G142" t="str">
        <f>IF('②　一覧'!AC152="","",'②　一覧'!AC152)</f>
        <v/>
      </c>
      <c r="H142" t="str">
        <f>IF('②　一覧'!AD152="","",'②　一覧'!AD152)</f>
        <v/>
      </c>
      <c r="I142" t="str">
        <f>IF('②　一覧'!AE152="","",'②　一覧'!AE152)</f>
        <v/>
      </c>
      <c r="J142" t="str">
        <f>IF('②　一覧'!AF152="","",'②　一覧'!AF152)</f>
        <v/>
      </c>
      <c r="K142" t="str">
        <f>IF('②　一覧'!AG152="","",'②　一覧'!AG152)</f>
        <v/>
      </c>
      <c r="L142" t="str">
        <f>IF('②　一覧'!AH152="","",'②　一覧'!AH152)</f>
        <v/>
      </c>
      <c r="M142" t="str">
        <f t="shared" si="4"/>
        <v/>
      </c>
      <c r="N142" t="str">
        <f t="shared" si="5"/>
        <v/>
      </c>
      <c r="O142" t="str">
        <f>IF('②　一覧'!AK152="","",'②　一覧'!AK152)</f>
        <v/>
      </c>
      <c r="P142" t="str">
        <f>IF('②　一覧'!AL152="","",'②　一覧'!AL152)</f>
        <v/>
      </c>
      <c r="Q142" t="str">
        <f>IF('②　一覧'!AM152="","",'②　一覧'!AM152)</f>
        <v/>
      </c>
      <c r="R142" t="str">
        <f>IF('②　一覧'!AN152="","",'②　一覧'!AN152)</f>
        <v/>
      </c>
      <c r="S142" t="str">
        <f>IF('②　一覧'!AO152="","",'②　一覧'!AO152)</f>
        <v/>
      </c>
      <c r="T142" t="str">
        <f>IF('②　一覧'!AP152="","",'②　一覧'!AP152)</f>
        <v/>
      </c>
      <c r="U142" t="str">
        <f>IF('②　一覧'!AQ152="","",'②　一覧'!AQ152)</f>
        <v/>
      </c>
      <c r="V142" t="str">
        <f>IF('②　一覧'!AR152="","",'②　一覧'!AR152)</f>
        <v/>
      </c>
    </row>
    <row r="143" spans="1:22" x14ac:dyDescent="0.15">
      <c r="A143" t="str">
        <f>IF('②　一覧'!V153="","",'②　一覧'!V153)</f>
        <v/>
      </c>
      <c r="B143" t="str">
        <f>IF('②　一覧'!W153="","",'②　一覧'!W153)</f>
        <v/>
      </c>
      <c r="D143" t="str">
        <f>IF('②　一覧'!Y153="","",'②　一覧'!Y153)</f>
        <v/>
      </c>
      <c r="E143" t="str">
        <f>IF('②　一覧'!Z153="","",'②　一覧'!Z153)</f>
        <v/>
      </c>
      <c r="F143" t="str">
        <f>IF('②　一覧'!AA153="","",'②　一覧'!AA153)</f>
        <v/>
      </c>
      <c r="G143" t="str">
        <f>IF('②　一覧'!AC153="","",'②　一覧'!AC153)</f>
        <v/>
      </c>
      <c r="H143" t="str">
        <f>IF('②　一覧'!AD153="","",'②　一覧'!AD153)</f>
        <v/>
      </c>
      <c r="I143" t="str">
        <f>IF('②　一覧'!AE153="","",'②　一覧'!AE153)</f>
        <v/>
      </c>
      <c r="J143" t="str">
        <f>IF('②　一覧'!AF153="","",'②　一覧'!AF153)</f>
        <v/>
      </c>
      <c r="K143" t="str">
        <f>IF('②　一覧'!AG153="","",'②　一覧'!AG153)</f>
        <v/>
      </c>
      <c r="L143" t="str">
        <f>IF('②　一覧'!AH153="","",'②　一覧'!AH153)</f>
        <v/>
      </c>
      <c r="M143" t="str">
        <f t="shared" si="4"/>
        <v/>
      </c>
      <c r="N143" t="str">
        <f t="shared" si="5"/>
        <v/>
      </c>
      <c r="O143" t="str">
        <f>IF('②　一覧'!AK153="","",'②　一覧'!AK153)</f>
        <v/>
      </c>
      <c r="P143" t="str">
        <f>IF('②　一覧'!AL153="","",'②　一覧'!AL153)</f>
        <v/>
      </c>
      <c r="Q143" t="str">
        <f>IF('②　一覧'!AM153="","",'②　一覧'!AM153)</f>
        <v/>
      </c>
      <c r="R143" t="str">
        <f>IF('②　一覧'!AN153="","",'②　一覧'!AN153)</f>
        <v/>
      </c>
      <c r="S143" t="str">
        <f>IF('②　一覧'!AO153="","",'②　一覧'!AO153)</f>
        <v/>
      </c>
      <c r="T143" t="str">
        <f>IF('②　一覧'!AP153="","",'②　一覧'!AP153)</f>
        <v/>
      </c>
      <c r="U143" t="str">
        <f>IF('②　一覧'!AQ153="","",'②　一覧'!AQ153)</f>
        <v/>
      </c>
      <c r="V143" t="str">
        <f>IF('②　一覧'!AR153="","",'②　一覧'!AR153)</f>
        <v/>
      </c>
    </row>
    <row r="144" spans="1:22" x14ac:dyDescent="0.15">
      <c r="A144" t="str">
        <f>IF('②　一覧'!V154="","",'②　一覧'!V154)</f>
        <v/>
      </c>
      <c r="B144" t="str">
        <f>IF('②　一覧'!W154="","",'②　一覧'!W154)</f>
        <v/>
      </c>
      <c r="D144" t="str">
        <f>IF('②　一覧'!Y154="","",'②　一覧'!Y154)</f>
        <v/>
      </c>
      <c r="E144" t="str">
        <f>IF('②　一覧'!Z154="","",'②　一覧'!Z154)</f>
        <v/>
      </c>
      <c r="F144" t="str">
        <f>IF('②　一覧'!AA154="","",'②　一覧'!AA154)</f>
        <v/>
      </c>
      <c r="G144" t="str">
        <f>IF('②　一覧'!AC154="","",'②　一覧'!AC154)</f>
        <v/>
      </c>
      <c r="H144" t="str">
        <f>IF('②　一覧'!AD154="","",'②　一覧'!AD154)</f>
        <v/>
      </c>
      <c r="I144" t="str">
        <f>IF('②　一覧'!AE154="","",'②　一覧'!AE154)</f>
        <v/>
      </c>
      <c r="J144" t="str">
        <f>IF('②　一覧'!AF154="","",'②　一覧'!AF154)</f>
        <v/>
      </c>
      <c r="K144" t="str">
        <f>IF('②　一覧'!AG154="","",'②　一覧'!AG154)</f>
        <v/>
      </c>
      <c r="L144" t="str">
        <f>IF('②　一覧'!AH154="","",'②　一覧'!AH154)</f>
        <v/>
      </c>
      <c r="M144" t="str">
        <f t="shared" si="4"/>
        <v/>
      </c>
      <c r="N144" t="str">
        <f t="shared" si="5"/>
        <v/>
      </c>
      <c r="O144" t="str">
        <f>IF('②　一覧'!AK154="","",'②　一覧'!AK154)</f>
        <v/>
      </c>
      <c r="P144" t="str">
        <f>IF('②　一覧'!AL154="","",'②　一覧'!AL154)</f>
        <v/>
      </c>
      <c r="Q144" t="str">
        <f>IF('②　一覧'!AM154="","",'②　一覧'!AM154)</f>
        <v/>
      </c>
      <c r="R144" t="str">
        <f>IF('②　一覧'!AN154="","",'②　一覧'!AN154)</f>
        <v/>
      </c>
      <c r="S144" t="str">
        <f>IF('②　一覧'!AO154="","",'②　一覧'!AO154)</f>
        <v/>
      </c>
      <c r="T144" t="str">
        <f>IF('②　一覧'!AP154="","",'②　一覧'!AP154)</f>
        <v/>
      </c>
      <c r="U144" t="str">
        <f>IF('②　一覧'!AQ154="","",'②　一覧'!AQ154)</f>
        <v/>
      </c>
      <c r="V144" t="str">
        <f>IF('②　一覧'!AR154="","",'②　一覧'!AR154)</f>
        <v/>
      </c>
    </row>
    <row r="145" spans="1:22" x14ac:dyDescent="0.15">
      <c r="A145" t="str">
        <f>IF('②　一覧'!V155="","",'②　一覧'!V155)</f>
        <v/>
      </c>
      <c r="B145" t="str">
        <f>IF('②　一覧'!W155="","",'②　一覧'!W155)</f>
        <v/>
      </c>
      <c r="D145" t="str">
        <f>IF('②　一覧'!Y155="","",'②　一覧'!Y155)</f>
        <v/>
      </c>
      <c r="E145" t="str">
        <f>IF('②　一覧'!Z155="","",'②　一覧'!Z155)</f>
        <v/>
      </c>
      <c r="F145" t="str">
        <f>IF('②　一覧'!AA155="","",'②　一覧'!AA155)</f>
        <v/>
      </c>
      <c r="G145" t="str">
        <f>IF('②　一覧'!AC155="","",'②　一覧'!AC155)</f>
        <v/>
      </c>
      <c r="H145" t="str">
        <f>IF('②　一覧'!AD155="","",'②　一覧'!AD155)</f>
        <v/>
      </c>
      <c r="I145" t="str">
        <f>IF('②　一覧'!AE155="","",'②　一覧'!AE155)</f>
        <v/>
      </c>
      <c r="J145" t="str">
        <f>IF('②　一覧'!AF155="","",'②　一覧'!AF155)</f>
        <v/>
      </c>
      <c r="K145" t="str">
        <f>IF('②　一覧'!AG155="","",'②　一覧'!AG155)</f>
        <v/>
      </c>
      <c r="L145" t="str">
        <f>IF('②　一覧'!AH155="","",'②　一覧'!AH155)</f>
        <v/>
      </c>
      <c r="M145" t="str">
        <f t="shared" si="4"/>
        <v/>
      </c>
      <c r="N145" t="str">
        <f t="shared" si="5"/>
        <v/>
      </c>
      <c r="O145" t="str">
        <f>IF('②　一覧'!AK155="","",'②　一覧'!AK155)</f>
        <v/>
      </c>
      <c r="P145" t="str">
        <f>IF('②　一覧'!AL155="","",'②　一覧'!AL155)</f>
        <v/>
      </c>
      <c r="Q145" t="str">
        <f>IF('②　一覧'!AM155="","",'②　一覧'!AM155)</f>
        <v/>
      </c>
      <c r="R145" t="str">
        <f>IF('②　一覧'!AN155="","",'②　一覧'!AN155)</f>
        <v/>
      </c>
      <c r="S145" t="str">
        <f>IF('②　一覧'!AO155="","",'②　一覧'!AO155)</f>
        <v/>
      </c>
      <c r="T145" t="str">
        <f>IF('②　一覧'!AP155="","",'②　一覧'!AP155)</f>
        <v/>
      </c>
      <c r="U145" t="str">
        <f>IF('②　一覧'!AQ155="","",'②　一覧'!AQ155)</f>
        <v/>
      </c>
      <c r="V145" t="str">
        <f>IF('②　一覧'!AR155="","",'②　一覧'!AR155)</f>
        <v/>
      </c>
    </row>
    <row r="146" spans="1:22" x14ac:dyDescent="0.15">
      <c r="A146" t="str">
        <f>IF('②　一覧'!V156="","",'②　一覧'!V156)</f>
        <v/>
      </c>
      <c r="B146" t="str">
        <f>IF('②　一覧'!W156="","",'②　一覧'!W156)</f>
        <v/>
      </c>
      <c r="D146" t="str">
        <f>IF('②　一覧'!Y156="","",'②　一覧'!Y156)</f>
        <v/>
      </c>
      <c r="E146" t="str">
        <f>IF('②　一覧'!Z156="","",'②　一覧'!Z156)</f>
        <v/>
      </c>
      <c r="F146" t="str">
        <f>IF('②　一覧'!AA156="","",'②　一覧'!AA156)</f>
        <v/>
      </c>
      <c r="G146" t="str">
        <f>IF('②　一覧'!AC156="","",'②　一覧'!AC156)</f>
        <v/>
      </c>
      <c r="H146" t="str">
        <f>IF('②　一覧'!AD156="","",'②　一覧'!AD156)</f>
        <v/>
      </c>
      <c r="I146" t="str">
        <f>IF('②　一覧'!AE156="","",'②　一覧'!AE156)</f>
        <v/>
      </c>
      <c r="J146" t="str">
        <f>IF('②　一覧'!AF156="","",'②　一覧'!AF156)</f>
        <v/>
      </c>
      <c r="K146" t="str">
        <f>IF('②　一覧'!AG156="","",'②　一覧'!AG156)</f>
        <v/>
      </c>
      <c r="L146" t="str">
        <f>IF('②　一覧'!AH156="","",'②　一覧'!AH156)</f>
        <v/>
      </c>
      <c r="M146" t="str">
        <f t="shared" si="4"/>
        <v/>
      </c>
      <c r="N146" t="str">
        <f t="shared" si="5"/>
        <v/>
      </c>
      <c r="O146" t="str">
        <f>IF('②　一覧'!AK156="","",'②　一覧'!AK156)</f>
        <v/>
      </c>
      <c r="P146" t="str">
        <f>IF('②　一覧'!AL156="","",'②　一覧'!AL156)</f>
        <v/>
      </c>
      <c r="Q146" t="str">
        <f>IF('②　一覧'!AM156="","",'②　一覧'!AM156)</f>
        <v/>
      </c>
      <c r="R146" t="str">
        <f>IF('②　一覧'!AN156="","",'②　一覧'!AN156)</f>
        <v/>
      </c>
      <c r="S146" t="str">
        <f>IF('②　一覧'!AO156="","",'②　一覧'!AO156)</f>
        <v/>
      </c>
      <c r="T146" t="str">
        <f>IF('②　一覧'!AP156="","",'②　一覧'!AP156)</f>
        <v/>
      </c>
      <c r="U146" t="str">
        <f>IF('②　一覧'!AQ156="","",'②　一覧'!AQ156)</f>
        <v/>
      </c>
      <c r="V146" t="str">
        <f>IF('②　一覧'!AR156="","",'②　一覧'!AR156)</f>
        <v/>
      </c>
    </row>
    <row r="147" spans="1:22" x14ac:dyDescent="0.15">
      <c r="A147" t="str">
        <f>IF('②　一覧'!V157="","",'②　一覧'!V157)</f>
        <v/>
      </c>
      <c r="B147" t="str">
        <f>IF('②　一覧'!W157="","",'②　一覧'!W157)</f>
        <v/>
      </c>
      <c r="D147" t="str">
        <f>IF('②　一覧'!Y157="","",'②　一覧'!Y157)</f>
        <v/>
      </c>
      <c r="E147" t="str">
        <f>IF('②　一覧'!Z157="","",'②　一覧'!Z157)</f>
        <v/>
      </c>
      <c r="F147" t="str">
        <f>IF('②　一覧'!AA157="","",'②　一覧'!AA157)</f>
        <v/>
      </c>
      <c r="G147" t="str">
        <f>IF('②　一覧'!AC157="","",'②　一覧'!AC157)</f>
        <v/>
      </c>
      <c r="H147" t="str">
        <f>IF('②　一覧'!AD157="","",'②　一覧'!AD157)</f>
        <v/>
      </c>
      <c r="I147" t="str">
        <f>IF('②　一覧'!AE157="","",'②　一覧'!AE157)</f>
        <v/>
      </c>
      <c r="J147" t="str">
        <f>IF('②　一覧'!AF157="","",'②　一覧'!AF157)</f>
        <v/>
      </c>
      <c r="K147" t="str">
        <f>IF('②　一覧'!AG157="","",'②　一覧'!AG157)</f>
        <v/>
      </c>
      <c r="L147" t="str">
        <f>IF('②　一覧'!AH157="","",'②　一覧'!AH157)</f>
        <v/>
      </c>
      <c r="M147" t="str">
        <f t="shared" si="4"/>
        <v/>
      </c>
      <c r="N147" t="str">
        <f t="shared" si="5"/>
        <v/>
      </c>
      <c r="O147" t="str">
        <f>IF('②　一覧'!AK157="","",'②　一覧'!AK157)</f>
        <v/>
      </c>
      <c r="P147" t="str">
        <f>IF('②　一覧'!AL157="","",'②　一覧'!AL157)</f>
        <v/>
      </c>
      <c r="Q147" t="str">
        <f>IF('②　一覧'!AM157="","",'②　一覧'!AM157)</f>
        <v/>
      </c>
      <c r="R147" t="str">
        <f>IF('②　一覧'!AN157="","",'②　一覧'!AN157)</f>
        <v/>
      </c>
      <c r="S147" t="str">
        <f>IF('②　一覧'!AO157="","",'②　一覧'!AO157)</f>
        <v/>
      </c>
      <c r="T147" t="str">
        <f>IF('②　一覧'!AP157="","",'②　一覧'!AP157)</f>
        <v/>
      </c>
      <c r="U147" t="str">
        <f>IF('②　一覧'!AQ157="","",'②　一覧'!AQ157)</f>
        <v/>
      </c>
      <c r="V147" t="str">
        <f>IF('②　一覧'!AR157="","",'②　一覧'!AR157)</f>
        <v/>
      </c>
    </row>
    <row r="148" spans="1:22" x14ac:dyDescent="0.15">
      <c r="A148" t="str">
        <f>IF('②　一覧'!V158="","",'②　一覧'!V158)</f>
        <v/>
      </c>
      <c r="B148" t="str">
        <f>IF('②　一覧'!W158="","",'②　一覧'!W158)</f>
        <v/>
      </c>
      <c r="D148" t="str">
        <f>IF('②　一覧'!Y158="","",'②　一覧'!Y158)</f>
        <v/>
      </c>
      <c r="E148" t="str">
        <f>IF('②　一覧'!Z158="","",'②　一覧'!Z158)</f>
        <v/>
      </c>
      <c r="F148" t="str">
        <f>IF('②　一覧'!AA158="","",'②　一覧'!AA158)</f>
        <v/>
      </c>
      <c r="G148" t="str">
        <f>IF('②　一覧'!AC158="","",'②　一覧'!AC158)</f>
        <v/>
      </c>
      <c r="H148" t="str">
        <f>IF('②　一覧'!AD158="","",'②　一覧'!AD158)</f>
        <v/>
      </c>
      <c r="I148" t="str">
        <f>IF('②　一覧'!AE158="","",'②　一覧'!AE158)</f>
        <v/>
      </c>
      <c r="J148" t="str">
        <f>IF('②　一覧'!AF158="","",'②　一覧'!AF158)</f>
        <v/>
      </c>
      <c r="K148" t="str">
        <f>IF('②　一覧'!AG158="","",'②　一覧'!AG158)</f>
        <v/>
      </c>
      <c r="L148" t="str">
        <f>IF('②　一覧'!AH158="","",'②　一覧'!AH158)</f>
        <v/>
      </c>
      <c r="M148" t="str">
        <f t="shared" si="4"/>
        <v/>
      </c>
      <c r="N148" t="str">
        <f t="shared" si="5"/>
        <v/>
      </c>
      <c r="O148" t="str">
        <f>IF('②　一覧'!AK158="","",'②　一覧'!AK158)</f>
        <v/>
      </c>
      <c r="P148" t="str">
        <f>IF('②　一覧'!AL158="","",'②　一覧'!AL158)</f>
        <v/>
      </c>
      <c r="Q148" t="str">
        <f>IF('②　一覧'!AM158="","",'②　一覧'!AM158)</f>
        <v/>
      </c>
      <c r="R148" t="str">
        <f>IF('②　一覧'!AN158="","",'②　一覧'!AN158)</f>
        <v/>
      </c>
      <c r="S148" t="str">
        <f>IF('②　一覧'!AO158="","",'②　一覧'!AO158)</f>
        <v/>
      </c>
      <c r="T148" t="str">
        <f>IF('②　一覧'!AP158="","",'②　一覧'!AP158)</f>
        <v/>
      </c>
      <c r="U148" t="str">
        <f>IF('②　一覧'!AQ158="","",'②　一覧'!AQ158)</f>
        <v/>
      </c>
      <c r="V148" t="str">
        <f>IF('②　一覧'!AR158="","",'②　一覧'!AR158)</f>
        <v/>
      </c>
    </row>
    <row r="149" spans="1:22" x14ac:dyDescent="0.15">
      <c r="A149" t="str">
        <f>IF('②　一覧'!V159="","",'②　一覧'!V159)</f>
        <v/>
      </c>
      <c r="B149" t="str">
        <f>IF('②　一覧'!W159="","",'②　一覧'!W159)</f>
        <v/>
      </c>
      <c r="D149" t="str">
        <f>IF('②　一覧'!Y159="","",'②　一覧'!Y159)</f>
        <v/>
      </c>
      <c r="E149" t="str">
        <f>IF('②　一覧'!Z159="","",'②　一覧'!Z159)</f>
        <v/>
      </c>
      <c r="F149" t="str">
        <f>IF('②　一覧'!AA159="","",'②　一覧'!AA159)</f>
        <v/>
      </c>
      <c r="G149" t="str">
        <f>IF('②　一覧'!AC159="","",'②　一覧'!AC159)</f>
        <v/>
      </c>
      <c r="H149" t="str">
        <f>IF('②　一覧'!AD159="","",'②　一覧'!AD159)</f>
        <v/>
      </c>
      <c r="I149" t="str">
        <f>IF('②　一覧'!AE159="","",'②　一覧'!AE159)</f>
        <v/>
      </c>
      <c r="J149" t="str">
        <f>IF('②　一覧'!AF159="","",'②　一覧'!AF159)</f>
        <v/>
      </c>
      <c r="K149" t="str">
        <f>IF('②　一覧'!AG159="","",'②　一覧'!AG159)</f>
        <v/>
      </c>
      <c r="L149" t="str">
        <f>IF('②　一覧'!AH159="","",'②　一覧'!AH159)</f>
        <v/>
      </c>
      <c r="M149" t="str">
        <f t="shared" si="4"/>
        <v/>
      </c>
      <c r="N149" t="str">
        <f t="shared" si="5"/>
        <v/>
      </c>
      <c r="O149" t="str">
        <f>IF('②　一覧'!AK159="","",'②　一覧'!AK159)</f>
        <v/>
      </c>
      <c r="P149" t="str">
        <f>IF('②　一覧'!AL159="","",'②　一覧'!AL159)</f>
        <v/>
      </c>
      <c r="Q149" t="str">
        <f>IF('②　一覧'!AM159="","",'②　一覧'!AM159)</f>
        <v/>
      </c>
      <c r="R149" t="str">
        <f>IF('②　一覧'!AN159="","",'②　一覧'!AN159)</f>
        <v/>
      </c>
      <c r="S149" t="str">
        <f>IF('②　一覧'!AO159="","",'②　一覧'!AO159)</f>
        <v/>
      </c>
      <c r="T149" t="str">
        <f>IF('②　一覧'!AP159="","",'②　一覧'!AP159)</f>
        <v/>
      </c>
      <c r="U149" t="str">
        <f>IF('②　一覧'!AQ159="","",'②　一覧'!AQ159)</f>
        <v/>
      </c>
      <c r="V149" t="str">
        <f>IF('②　一覧'!AR159="","",'②　一覧'!AR159)</f>
        <v/>
      </c>
    </row>
    <row r="150" spans="1:22" x14ac:dyDescent="0.15">
      <c r="A150" t="str">
        <f>IF('②　一覧'!V160="","",'②　一覧'!V160)</f>
        <v/>
      </c>
      <c r="B150" t="str">
        <f>IF('②　一覧'!W160="","",'②　一覧'!W160)</f>
        <v/>
      </c>
      <c r="D150" t="str">
        <f>IF('②　一覧'!Y160="","",'②　一覧'!Y160)</f>
        <v/>
      </c>
      <c r="E150" t="str">
        <f>IF('②　一覧'!Z160="","",'②　一覧'!Z160)</f>
        <v/>
      </c>
      <c r="F150" t="str">
        <f>IF('②　一覧'!AA160="","",'②　一覧'!AA160)</f>
        <v/>
      </c>
      <c r="G150" t="str">
        <f>IF('②　一覧'!AC160="","",'②　一覧'!AC160)</f>
        <v/>
      </c>
      <c r="H150" t="str">
        <f>IF('②　一覧'!AD160="","",'②　一覧'!AD160)</f>
        <v/>
      </c>
      <c r="I150" t="str">
        <f>IF('②　一覧'!AE160="","",'②　一覧'!AE160)</f>
        <v/>
      </c>
      <c r="J150" t="str">
        <f>IF('②　一覧'!AF160="","",'②　一覧'!AF160)</f>
        <v/>
      </c>
      <c r="K150" t="str">
        <f>IF('②　一覧'!AG160="","",'②　一覧'!AG160)</f>
        <v/>
      </c>
      <c r="L150" t="str">
        <f>IF('②　一覧'!AH160="","",'②　一覧'!AH160)</f>
        <v/>
      </c>
      <c r="M150" t="str">
        <f t="shared" si="4"/>
        <v/>
      </c>
      <c r="N150" t="str">
        <f t="shared" si="5"/>
        <v/>
      </c>
      <c r="O150" t="str">
        <f>IF('②　一覧'!AK160="","",'②　一覧'!AK160)</f>
        <v/>
      </c>
      <c r="P150" t="str">
        <f>IF('②　一覧'!AL160="","",'②　一覧'!AL160)</f>
        <v/>
      </c>
      <c r="Q150" t="str">
        <f>IF('②　一覧'!AM160="","",'②　一覧'!AM160)</f>
        <v/>
      </c>
      <c r="R150" t="str">
        <f>IF('②　一覧'!AN160="","",'②　一覧'!AN160)</f>
        <v/>
      </c>
      <c r="S150" t="str">
        <f>IF('②　一覧'!AO160="","",'②　一覧'!AO160)</f>
        <v/>
      </c>
      <c r="T150" t="str">
        <f>IF('②　一覧'!AP160="","",'②　一覧'!AP160)</f>
        <v/>
      </c>
      <c r="U150" t="str">
        <f>IF('②　一覧'!AQ160="","",'②　一覧'!AQ160)</f>
        <v/>
      </c>
      <c r="V150" t="str">
        <f>IF('②　一覧'!AR160="","",'②　一覧'!AR160)</f>
        <v/>
      </c>
    </row>
    <row r="151" spans="1:22" x14ac:dyDescent="0.15">
      <c r="A151" t="str">
        <f>IF('②　一覧'!V161="","",'②　一覧'!V161)</f>
        <v/>
      </c>
      <c r="B151" t="str">
        <f>IF('②　一覧'!W161="","",'②　一覧'!W161)</f>
        <v/>
      </c>
      <c r="D151" t="str">
        <f>IF('②　一覧'!Y161="","",'②　一覧'!Y161)</f>
        <v/>
      </c>
      <c r="E151" t="str">
        <f>IF('②　一覧'!Z161="","",'②　一覧'!Z161)</f>
        <v/>
      </c>
      <c r="F151" t="str">
        <f>IF('②　一覧'!AA161="","",'②　一覧'!AA161)</f>
        <v/>
      </c>
      <c r="G151" t="str">
        <f>IF('②　一覧'!AC161="","",'②　一覧'!AC161)</f>
        <v/>
      </c>
      <c r="H151" t="str">
        <f>IF('②　一覧'!AD161="","",'②　一覧'!AD161)</f>
        <v/>
      </c>
      <c r="I151" t="str">
        <f>IF('②　一覧'!AE161="","",'②　一覧'!AE161)</f>
        <v/>
      </c>
      <c r="J151" t="str">
        <f>IF('②　一覧'!AF161="","",'②　一覧'!AF161)</f>
        <v/>
      </c>
      <c r="K151" t="str">
        <f>IF('②　一覧'!AG161="","",'②　一覧'!AG161)</f>
        <v/>
      </c>
      <c r="L151" t="str">
        <f>IF('②　一覧'!AH161="","",'②　一覧'!AH161)</f>
        <v/>
      </c>
      <c r="M151" t="str">
        <f t="shared" si="4"/>
        <v/>
      </c>
      <c r="N151" t="str">
        <f t="shared" si="5"/>
        <v/>
      </c>
      <c r="O151" t="str">
        <f>IF('②　一覧'!AK161="","",'②　一覧'!AK161)</f>
        <v/>
      </c>
      <c r="P151" t="str">
        <f>IF('②　一覧'!AL161="","",'②　一覧'!AL161)</f>
        <v/>
      </c>
      <c r="Q151" t="str">
        <f>IF('②　一覧'!AM161="","",'②　一覧'!AM161)</f>
        <v/>
      </c>
      <c r="R151" t="str">
        <f>IF('②　一覧'!AN161="","",'②　一覧'!AN161)</f>
        <v/>
      </c>
      <c r="S151" t="str">
        <f>IF('②　一覧'!AO161="","",'②　一覧'!AO161)</f>
        <v/>
      </c>
      <c r="T151" t="str">
        <f>IF('②　一覧'!AP161="","",'②　一覧'!AP161)</f>
        <v/>
      </c>
      <c r="U151" t="str">
        <f>IF('②　一覧'!AQ161="","",'②　一覧'!AQ161)</f>
        <v/>
      </c>
      <c r="V151" t="str">
        <f>IF('②　一覧'!AR161="","",'②　一覧'!AR161)</f>
        <v/>
      </c>
    </row>
    <row r="152" spans="1:22" x14ac:dyDescent="0.15">
      <c r="A152" t="str">
        <f>IF('②　一覧'!V162="","",'②　一覧'!V162)</f>
        <v/>
      </c>
      <c r="B152" t="str">
        <f>IF('②　一覧'!W162="","",'②　一覧'!W162)</f>
        <v/>
      </c>
      <c r="D152" t="str">
        <f>IF('②　一覧'!Y162="","",'②　一覧'!Y162)</f>
        <v/>
      </c>
      <c r="E152" t="str">
        <f>IF('②　一覧'!Z162="","",'②　一覧'!Z162)</f>
        <v/>
      </c>
      <c r="F152" t="str">
        <f>IF('②　一覧'!AA162="","",'②　一覧'!AA162)</f>
        <v/>
      </c>
      <c r="G152" t="str">
        <f>IF('②　一覧'!AC162="","",'②　一覧'!AC162)</f>
        <v/>
      </c>
      <c r="H152" t="str">
        <f>IF('②　一覧'!AD162="","",'②　一覧'!AD162)</f>
        <v/>
      </c>
      <c r="I152" t="str">
        <f>IF('②　一覧'!AE162="","",'②　一覧'!AE162)</f>
        <v/>
      </c>
      <c r="J152" t="str">
        <f>IF('②　一覧'!AF162="","",'②　一覧'!AF162)</f>
        <v/>
      </c>
      <c r="K152" t="str">
        <f>IF('②　一覧'!AG162="","",'②　一覧'!AG162)</f>
        <v/>
      </c>
      <c r="L152" t="str">
        <f>IF('②　一覧'!AH162="","",'②　一覧'!AH162)</f>
        <v/>
      </c>
      <c r="M152" t="str">
        <f t="shared" si="4"/>
        <v/>
      </c>
      <c r="N152" t="str">
        <f t="shared" si="5"/>
        <v/>
      </c>
      <c r="O152" t="str">
        <f>IF('②　一覧'!AK162="","",'②　一覧'!AK162)</f>
        <v/>
      </c>
      <c r="P152" t="str">
        <f>IF('②　一覧'!AL162="","",'②　一覧'!AL162)</f>
        <v/>
      </c>
      <c r="Q152" t="str">
        <f>IF('②　一覧'!AM162="","",'②　一覧'!AM162)</f>
        <v/>
      </c>
      <c r="R152" t="str">
        <f>IF('②　一覧'!AN162="","",'②　一覧'!AN162)</f>
        <v/>
      </c>
      <c r="S152" t="str">
        <f>IF('②　一覧'!AO162="","",'②　一覧'!AO162)</f>
        <v/>
      </c>
      <c r="T152" t="str">
        <f>IF('②　一覧'!AP162="","",'②　一覧'!AP162)</f>
        <v/>
      </c>
      <c r="U152" t="str">
        <f>IF('②　一覧'!AQ162="","",'②　一覧'!AQ162)</f>
        <v/>
      </c>
      <c r="V152" t="str">
        <f>IF('②　一覧'!AR162="","",'②　一覧'!AR162)</f>
        <v/>
      </c>
    </row>
    <row r="153" spans="1:22" x14ac:dyDescent="0.15">
      <c r="A153" t="str">
        <f>IF('②　一覧'!V163="","",'②　一覧'!V163)</f>
        <v/>
      </c>
      <c r="B153" t="str">
        <f>IF('②　一覧'!W163="","",'②　一覧'!W163)</f>
        <v/>
      </c>
      <c r="D153" t="str">
        <f>IF('②　一覧'!Y163="","",'②　一覧'!Y163)</f>
        <v/>
      </c>
      <c r="E153" t="str">
        <f>IF('②　一覧'!Z163="","",'②　一覧'!Z163)</f>
        <v/>
      </c>
      <c r="F153" t="str">
        <f>IF('②　一覧'!AA163="","",'②　一覧'!AA163)</f>
        <v/>
      </c>
      <c r="G153" t="str">
        <f>IF('②　一覧'!AC163="","",'②　一覧'!AC163)</f>
        <v/>
      </c>
      <c r="H153" t="str">
        <f>IF('②　一覧'!AD163="","",'②　一覧'!AD163)</f>
        <v/>
      </c>
      <c r="I153" t="str">
        <f>IF('②　一覧'!AE163="","",'②　一覧'!AE163)</f>
        <v/>
      </c>
      <c r="J153" t="str">
        <f>IF('②　一覧'!AF163="","",'②　一覧'!AF163)</f>
        <v/>
      </c>
      <c r="K153" t="str">
        <f>IF('②　一覧'!AG163="","",'②　一覧'!AG163)</f>
        <v/>
      </c>
      <c r="L153" t="str">
        <f>IF('②　一覧'!AH163="","",'②　一覧'!AH163)</f>
        <v/>
      </c>
      <c r="M153" t="str">
        <f t="shared" si="4"/>
        <v/>
      </c>
      <c r="N153" t="str">
        <f t="shared" si="5"/>
        <v/>
      </c>
      <c r="O153" t="str">
        <f>IF('②　一覧'!AK163="","",'②　一覧'!AK163)</f>
        <v/>
      </c>
      <c r="P153" t="str">
        <f>IF('②　一覧'!AL163="","",'②　一覧'!AL163)</f>
        <v/>
      </c>
      <c r="Q153" t="str">
        <f>IF('②　一覧'!AM163="","",'②　一覧'!AM163)</f>
        <v/>
      </c>
      <c r="R153" t="str">
        <f>IF('②　一覧'!AN163="","",'②　一覧'!AN163)</f>
        <v/>
      </c>
      <c r="S153" t="str">
        <f>IF('②　一覧'!AO163="","",'②　一覧'!AO163)</f>
        <v/>
      </c>
      <c r="T153" t="str">
        <f>IF('②　一覧'!AP163="","",'②　一覧'!AP163)</f>
        <v/>
      </c>
      <c r="U153" t="str">
        <f>IF('②　一覧'!AQ163="","",'②　一覧'!AQ163)</f>
        <v/>
      </c>
      <c r="V153" t="str">
        <f>IF('②　一覧'!AR163="","",'②　一覧'!AR163)</f>
        <v/>
      </c>
    </row>
    <row r="154" spans="1:22" x14ac:dyDescent="0.15">
      <c r="A154" t="str">
        <f>IF('②　一覧'!V164="","",'②　一覧'!V164)</f>
        <v/>
      </c>
      <c r="B154" t="str">
        <f>IF('②　一覧'!W164="","",'②　一覧'!W164)</f>
        <v/>
      </c>
      <c r="D154" t="str">
        <f>IF('②　一覧'!Y164="","",'②　一覧'!Y164)</f>
        <v/>
      </c>
      <c r="E154" t="str">
        <f>IF('②　一覧'!Z164="","",'②　一覧'!Z164)</f>
        <v/>
      </c>
      <c r="F154" t="str">
        <f>IF('②　一覧'!AA164="","",'②　一覧'!AA164)</f>
        <v/>
      </c>
      <c r="G154" t="str">
        <f>IF('②　一覧'!AC164="","",'②　一覧'!AC164)</f>
        <v/>
      </c>
      <c r="H154" t="str">
        <f>IF('②　一覧'!AD164="","",'②　一覧'!AD164)</f>
        <v/>
      </c>
      <c r="I154" t="str">
        <f>IF('②　一覧'!AE164="","",'②　一覧'!AE164)</f>
        <v/>
      </c>
      <c r="J154" t="str">
        <f>IF('②　一覧'!AF164="","",'②　一覧'!AF164)</f>
        <v/>
      </c>
      <c r="K154" t="str">
        <f>IF('②　一覧'!AG164="","",'②　一覧'!AG164)</f>
        <v/>
      </c>
      <c r="L154" t="str">
        <f>IF('②　一覧'!AH164="","",'②　一覧'!AH164)</f>
        <v/>
      </c>
      <c r="M154" t="str">
        <f t="shared" si="4"/>
        <v/>
      </c>
      <c r="N154" t="str">
        <f t="shared" si="5"/>
        <v/>
      </c>
      <c r="O154" t="str">
        <f>IF('②　一覧'!AK164="","",'②　一覧'!AK164)</f>
        <v/>
      </c>
      <c r="P154" t="str">
        <f>IF('②　一覧'!AL164="","",'②　一覧'!AL164)</f>
        <v/>
      </c>
      <c r="Q154" t="str">
        <f>IF('②　一覧'!AM164="","",'②　一覧'!AM164)</f>
        <v/>
      </c>
      <c r="R154" t="str">
        <f>IF('②　一覧'!AN164="","",'②　一覧'!AN164)</f>
        <v/>
      </c>
      <c r="S154" t="str">
        <f>IF('②　一覧'!AO164="","",'②　一覧'!AO164)</f>
        <v/>
      </c>
      <c r="T154" t="str">
        <f>IF('②　一覧'!AP164="","",'②　一覧'!AP164)</f>
        <v/>
      </c>
      <c r="U154" t="str">
        <f>IF('②　一覧'!AQ164="","",'②　一覧'!AQ164)</f>
        <v/>
      </c>
      <c r="V154" t="str">
        <f>IF('②　一覧'!AR164="","",'②　一覧'!AR164)</f>
        <v/>
      </c>
    </row>
    <row r="155" spans="1:22" x14ac:dyDescent="0.15">
      <c r="A155" t="str">
        <f>IF('②　一覧'!V165="","",'②　一覧'!V165)</f>
        <v/>
      </c>
      <c r="B155" t="str">
        <f>IF('②　一覧'!W165="","",'②　一覧'!W165)</f>
        <v/>
      </c>
      <c r="D155" t="str">
        <f>IF('②　一覧'!Y165="","",'②　一覧'!Y165)</f>
        <v/>
      </c>
      <c r="E155" t="str">
        <f>IF('②　一覧'!Z165="","",'②　一覧'!Z165)</f>
        <v/>
      </c>
      <c r="F155" t="str">
        <f>IF('②　一覧'!AA165="","",'②　一覧'!AA165)</f>
        <v/>
      </c>
      <c r="G155" t="str">
        <f>IF('②　一覧'!AC165="","",'②　一覧'!AC165)</f>
        <v/>
      </c>
      <c r="H155" t="str">
        <f>IF('②　一覧'!AD165="","",'②　一覧'!AD165)</f>
        <v/>
      </c>
      <c r="I155" t="str">
        <f>IF('②　一覧'!AE165="","",'②　一覧'!AE165)</f>
        <v/>
      </c>
      <c r="J155" t="str">
        <f>IF('②　一覧'!AF165="","",'②　一覧'!AF165)</f>
        <v/>
      </c>
      <c r="K155" t="str">
        <f>IF('②　一覧'!AG165="","",'②　一覧'!AG165)</f>
        <v/>
      </c>
      <c r="L155" t="str">
        <f>IF('②　一覧'!AH165="","",'②　一覧'!AH165)</f>
        <v/>
      </c>
      <c r="M155" t="str">
        <f t="shared" si="4"/>
        <v/>
      </c>
      <c r="N155" t="str">
        <f t="shared" si="5"/>
        <v/>
      </c>
      <c r="O155" t="str">
        <f>IF('②　一覧'!AK165="","",'②　一覧'!AK165)</f>
        <v/>
      </c>
      <c r="P155" t="str">
        <f>IF('②　一覧'!AL165="","",'②　一覧'!AL165)</f>
        <v/>
      </c>
      <c r="Q155" t="str">
        <f>IF('②　一覧'!AM165="","",'②　一覧'!AM165)</f>
        <v/>
      </c>
      <c r="R155" t="str">
        <f>IF('②　一覧'!AN165="","",'②　一覧'!AN165)</f>
        <v/>
      </c>
      <c r="S155" t="str">
        <f>IF('②　一覧'!AO165="","",'②　一覧'!AO165)</f>
        <v/>
      </c>
      <c r="T155" t="str">
        <f>IF('②　一覧'!AP165="","",'②　一覧'!AP165)</f>
        <v/>
      </c>
      <c r="U155" t="str">
        <f>IF('②　一覧'!AQ165="","",'②　一覧'!AQ165)</f>
        <v/>
      </c>
      <c r="V155" t="str">
        <f>IF('②　一覧'!AR165="","",'②　一覧'!AR165)</f>
        <v/>
      </c>
    </row>
    <row r="156" spans="1:22" x14ac:dyDescent="0.15">
      <c r="A156" t="str">
        <f>IF('②　一覧'!V166="","",'②　一覧'!V166)</f>
        <v/>
      </c>
      <c r="B156" t="str">
        <f>IF('②　一覧'!W166="","",'②　一覧'!W166)</f>
        <v/>
      </c>
      <c r="D156" t="str">
        <f>IF('②　一覧'!Y166="","",'②　一覧'!Y166)</f>
        <v/>
      </c>
      <c r="E156" t="str">
        <f>IF('②　一覧'!Z166="","",'②　一覧'!Z166)</f>
        <v/>
      </c>
      <c r="F156" t="str">
        <f>IF('②　一覧'!AA166="","",'②　一覧'!AA166)</f>
        <v/>
      </c>
      <c r="G156" t="str">
        <f>IF('②　一覧'!AC166="","",'②　一覧'!AC166)</f>
        <v/>
      </c>
      <c r="H156" t="str">
        <f>IF('②　一覧'!AD166="","",'②　一覧'!AD166)</f>
        <v/>
      </c>
      <c r="I156" t="str">
        <f>IF('②　一覧'!AE166="","",'②　一覧'!AE166)</f>
        <v/>
      </c>
      <c r="J156" t="str">
        <f>IF('②　一覧'!AF166="","",'②　一覧'!AF166)</f>
        <v/>
      </c>
      <c r="K156" t="str">
        <f>IF('②　一覧'!AG166="","",'②　一覧'!AG166)</f>
        <v/>
      </c>
      <c r="L156" t="str">
        <f>IF('②　一覧'!AH166="","",'②　一覧'!AH166)</f>
        <v/>
      </c>
      <c r="M156" t="str">
        <f t="shared" si="4"/>
        <v/>
      </c>
      <c r="N156" t="str">
        <f t="shared" si="5"/>
        <v/>
      </c>
      <c r="O156" t="str">
        <f>IF('②　一覧'!AK166="","",'②　一覧'!AK166)</f>
        <v/>
      </c>
      <c r="P156" t="str">
        <f>IF('②　一覧'!AL166="","",'②　一覧'!AL166)</f>
        <v/>
      </c>
      <c r="Q156" t="str">
        <f>IF('②　一覧'!AM166="","",'②　一覧'!AM166)</f>
        <v/>
      </c>
      <c r="R156" t="str">
        <f>IF('②　一覧'!AN166="","",'②　一覧'!AN166)</f>
        <v/>
      </c>
      <c r="S156" t="str">
        <f>IF('②　一覧'!AO166="","",'②　一覧'!AO166)</f>
        <v/>
      </c>
      <c r="T156" t="str">
        <f>IF('②　一覧'!AP166="","",'②　一覧'!AP166)</f>
        <v/>
      </c>
      <c r="U156" t="str">
        <f>IF('②　一覧'!AQ166="","",'②　一覧'!AQ166)</f>
        <v/>
      </c>
      <c r="V156" t="str">
        <f>IF('②　一覧'!AR166="","",'②　一覧'!AR166)</f>
        <v/>
      </c>
    </row>
    <row r="157" spans="1:22" x14ac:dyDescent="0.15">
      <c r="A157" t="str">
        <f>IF('②　一覧'!V167="","",'②　一覧'!V167)</f>
        <v/>
      </c>
      <c r="B157" t="str">
        <f>IF('②　一覧'!W167="","",'②　一覧'!W167)</f>
        <v/>
      </c>
      <c r="D157" t="str">
        <f>IF('②　一覧'!Y167="","",'②　一覧'!Y167)</f>
        <v/>
      </c>
      <c r="E157" t="str">
        <f>IF('②　一覧'!Z167="","",'②　一覧'!Z167)</f>
        <v/>
      </c>
      <c r="F157" t="str">
        <f>IF('②　一覧'!AA167="","",'②　一覧'!AA167)</f>
        <v/>
      </c>
      <c r="G157" t="str">
        <f>IF('②　一覧'!AC167="","",'②　一覧'!AC167)</f>
        <v/>
      </c>
      <c r="H157" t="str">
        <f>IF('②　一覧'!AD167="","",'②　一覧'!AD167)</f>
        <v/>
      </c>
      <c r="I157" t="str">
        <f>IF('②　一覧'!AE167="","",'②　一覧'!AE167)</f>
        <v/>
      </c>
      <c r="J157" t="str">
        <f>IF('②　一覧'!AF167="","",'②　一覧'!AF167)</f>
        <v/>
      </c>
      <c r="K157" t="str">
        <f>IF('②　一覧'!AG167="","",'②　一覧'!AG167)</f>
        <v/>
      </c>
      <c r="L157" t="str">
        <f>IF('②　一覧'!AH167="","",'②　一覧'!AH167)</f>
        <v/>
      </c>
      <c r="M157" t="str">
        <f t="shared" si="4"/>
        <v/>
      </c>
      <c r="N157" t="str">
        <f t="shared" si="5"/>
        <v/>
      </c>
      <c r="O157" t="str">
        <f>IF('②　一覧'!AK167="","",'②　一覧'!AK167)</f>
        <v/>
      </c>
      <c r="P157" t="str">
        <f>IF('②　一覧'!AL167="","",'②　一覧'!AL167)</f>
        <v/>
      </c>
      <c r="Q157" t="str">
        <f>IF('②　一覧'!AM167="","",'②　一覧'!AM167)</f>
        <v/>
      </c>
      <c r="R157" t="str">
        <f>IF('②　一覧'!AN167="","",'②　一覧'!AN167)</f>
        <v/>
      </c>
      <c r="S157" t="str">
        <f>IF('②　一覧'!AO167="","",'②　一覧'!AO167)</f>
        <v/>
      </c>
      <c r="T157" t="str">
        <f>IF('②　一覧'!AP167="","",'②　一覧'!AP167)</f>
        <v/>
      </c>
      <c r="U157" t="str">
        <f>IF('②　一覧'!AQ167="","",'②　一覧'!AQ167)</f>
        <v/>
      </c>
      <c r="V157" t="str">
        <f>IF('②　一覧'!AR167="","",'②　一覧'!AR167)</f>
        <v/>
      </c>
    </row>
    <row r="158" spans="1:22" x14ac:dyDescent="0.15">
      <c r="A158" t="str">
        <f>IF('②　一覧'!V168="","",'②　一覧'!V168)</f>
        <v/>
      </c>
      <c r="B158" t="str">
        <f>IF('②　一覧'!W168="","",'②　一覧'!W168)</f>
        <v/>
      </c>
      <c r="D158" t="str">
        <f>IF('②　一覧'!Y168="","",'②　一覧'!Y168)</f>
        <v/>
      </c>
      <c r="E158" t="str">
        <f>IF('②　一覧'!Z168="","",'②　一覧'!Z168)</f>
        <v/>
      </c>
      <c r="F158" t="str">
        <f>IF('②　一覧'!AA168="","",'②　一覧'!AA168)</f>
        <v/>
      </c>
      <c r="G158" t="str">
        <f>IF('②　一覧'!AC168="","",'②　一覧'!AC168)</f>
        <v/>
      </c>
      <c r="H158" t="str">
        <f>IF('②　一覧'!AD168="","",'②　一覧'!AD168)</f>
        <v/>
      </c>
      <c r="I158" t="str">
        <f>IF('②　一覧'!AE168="","",'②　一覧'!AE168)</f>
        <v/>
      </c>
      <c r="J158" t="str">
        <f>IF('②　一覧'!AF168="","",'②　一覧'!AF168)</f>
        <v/>
      </c>
      <c r="K158" t="str">
        <f>IF('②　一覧'!AG168="","",'②　一覧'!AG168)</f>
        <v/>
      </c>
      <c r="L158" t="str">
        <f>IF('②　一覧'!AH168="","",'②　一覧'!AH168)</f>
        <v/>
      </c>
      <c r="M158" t="str">
        <f t="shared" si="4"/>
        <v/>
      </c>
      <c r="N158" t="str">
        <f t="shared" si="5"/>
        <v/>
      </c>
      <c r="O158" t="str">
        <f>IF('②　一覧'!AK168="","",'②　一覧'!AK168)</f>
        <v/>
      </c>
      <c r="P158" t="str">
        <f>IF('②　一覧'!AL168="","",'②　一覧'!AL168)</f>
        <v/>
      </c>
      <c r="Q158" t="str">
        <f>IF('②　一覧'!AM168="","",'②　一覧'!AM168)</f>
        <v/>
      </c>
      <c r="R158" t="str">
        <f>IF('②　一覧'!AN168="","",'②　一覧'!AN168)</f>
        <v/>
      </c>
      <c r="S158" t="str">
        <f>IF('②　一覧'!AO168="","",'②　一覧'!AO168)</f>
        <v/>
      </c>
      <c r="T158" t="str">
        <f>IF('②　一覧'!AP168="","",'②　一覧'!AP168)</f>
        <v/>
      </c>
      <c r="U158" t="str">
        <f>IF('②　一覧'!AQ168="","",'②　一覧'!AQ168)</f>
        <v/>
      </c>
      <c r="V158" t="str">
        <f>IF('②　一覧'!AR168="","",'②　一覧'!AR168)</f>
        <v/>
      </c>
    </row>
    <row r="159" spans="1:22" x14ac:dyDescent="0.15">
      <c r="A159" t="str">
        <f>IF('②　一覧'!V169="","",'②　一覧'!V169)</f>
        <v/>
      </c>
      <c r="B159" t="str">
        <f>IF('②　一覧'!W169="","",'②　一覧'!W169)</f>
        <v/>
      </c>
      <c r="D159" t="str">
        <f>IF('②　一覧'!Y169="","",'②　一覧'!Y169)</f>
        <v/>
      </c>
      <c r="E159" t="str">
        <f>IF('②　一覧'!Z169="","",'②　一覧'!Z169)</f>
        <v/>
      </c>
      <c r="F159" t="str">
        <f>IF('②　一覧'!AA169="","",'②　一覧'!AA169)</f>
        <v/>
      </c>
      <c r="G159" t="str">
        <f>IF('②　一覧'!AC169="","",'②　一覧'!AC169)</f>
        <v/>
      </c>
      <c r="H159" t="str">
        <f>IF('②　一覧'!AD169="","",'②　一覧'!AD169)</f>
        <v/>
      </c>
      <c r="I159" t="str">
        <f>IF('②　一覧'!AE169="","",'②　一覧'!AE169)</f>
        <v/>
      </c>
      <c r="J159" t="str">
        <f>IF('②　一覧'!AF169="","",'②　一覧'!AF169)</f>
        <v/>
      </c>
      <c r="K159" t="str">
        <f>IF('②　一覧'!AG169="","",'②　一覧'!AG169)</f>
        <v/>
      </c>
      <c r="L159" t="str">
        <f>IF('②　一覧'!AH169="","",'②　一覧'!AH169)</f>
        <v/>
      </c>
      <c r="M159" t="str">
        <f t="shared" si="4"/>
        <v/>
      </c>
      <c r="N159" t="str">
        <f t="shared" si="5"/>
        <v/>
      </c>
      <c r="O159" t="str">
        <f>IF('②　一覧'!AK169="","",'②　一覧'!AK169)</f>
        <v/>
      </c>
      <c r="P159" t="str">
        <f>IF('②　一覧'!AL169="","",'②　一覧'!AL169)</f>
        <v/>
      </c>
      <c r="Q159" t="str">
        <f>IF('②　一覧'!AM169="","",'②　一覧'!AM169)</f>
        <v/>
      </c>
      <c r="R159" t="str">
        <f>IF('②　一覧'!AN169="","",'②　一覧'!AN169)</f>
        <v/>
      </c>
      <c r="S159" t="str">
        <f>IF('②　一覧'!AO169="","",'②　一覧'!AO169)</f>
        <v/>
      </c>
      <c r="T159" t="str">
        <f>IF('②　一覧'!AP169="","",'②　一覧'!AP169)</f>
        <v/>
      </c>
      <c r="U159" t="str">
        <f>IF('②　一覧'!AQ169="","",'②　一覧'!AQ169)</f>
        <v/>
      </c>
      <c r="V159" t="str">
        <f>IF('②　一覧'!AR169="","",'②　一覧'!AR169)</f>
        <v/>
      </c>
    </row>
    <row r="160" spans="1:22" x14ac:dyDescent="0.15">
      <c r="A160" t="str">
        <f>IF('②　一覧'!V170="","",'②　一覧'!V170)</f>
        <v/>
      </c>
      <c r="B160" t="str">
        <f>IF('②　一覧'!W170="","",'②　一覧'!W170)</f>
        <v/>
      </c>
      <c r="D160" t="str">
        <f>IF('②　一覧'!Y170="","",'②　一覧'!Y170)</f>
        <v/>
      </c>
      <c r="E160" t="str">
        <f>IF('②　一覧'!Z170="","",'②　一覧'!Z170)</f>
        <v/>
      </c>
      <c r="F160" t="str">
        <f>IF('②　一覧'!AA170="","",'②　一覧'!AA170)</f>
        <v/>
      </c>
      <c r="G160" t="str">
        <f>IF('②　一覧'!AC170="","",'②　一覧'!AC170)</f>
        <v/>
      </c>
      <c r="H160" t="str">
        <f>IF('②　一覧'!AD170="","",'②　一覧'!AD170)</f>
        <v/>
      </c>
      <c r="I160" t="str">
        <f>IF('②　一覧'!AE170="","",'②　一覧'!AE170)</f>
        <v/>
      </c>
      <c r="J160" t="str">
        <f>IF('②　一覧'!AF170="","",'②　一覧'!AF170)</f>
        <v/>
      </c>
      <c r="K160" t="str">
        <f>IF('②　一覧'!AG170="","",'②　一覧'!AG170)</f>
        <v/>
      </c>
      <c r="L160" t="str">
        <f>IF('②　一覧'!AH170="","",'②　一覧'!AH170)</f>
        <v/>
      </c>
      <c r="M160" t="str">
        <f t="shared" si="4"/>
        <v/>
      </c>
      <c r="N160" t="str">
        <f t="shared" si="5"/>
        <v/>
      </c>
      <c r="O160" t="str">
        <f>IF('②　一覧'!AK170="","",'②　一覧'!AK170)</f>
        <v/>
      </c>
      <c r="P160" t="str">
        <f>IF('②　一覧'!AL170="","",'②　一覧'!AL170)</f>
        <v/>
      </c>
      <c r="Q160" t="str">
        <f>IF('②　一覧'!AM170="","",'②　一覧'!AM170)</f>
        <v/>
      </c>
      <c r="R160" t="str">
        <f>IF('②　一覧'!AN170="","",'②　一覧'!AN170)</f>
        <v/>
      </c>
      <c r="S160" t="str">
        <f>IF('②　一覧'!AO170="","",'②　一覧'!AO170)</f>
        <v/>
      </c>
      <c r="T160" t="str">
        <f>IF('②　一覧'!AP170="","",'②　一覧'!AP170)</f>
        <v/>
      </c>
      <c r="U160" t="str">
        <f>IF('②　一覧'!AQ170="","",'②　一覧'!AQ170)</f>
        <v/>
      </c>
      <c r="V160" t="str">
        <f>IF('②　一覧'!AR170="","",'②　一覧'!AR170)</f>
        <v/>
      </c>
    </row>
    <row r="161" spans="1:22" x14ac:dyDescent="0.15">
      <c r="A161" t="str">
        <f>IF('②　一覧'!V171="","",'②　一覧'!V171)</f>
        <v/>
      </c>
      <c r="B161" t="str">
        <f>IF('②　一覧'!W171="","",'②　一覧'!W171)</f>
        <v/>
      </c>
      <c r="D161" t="str">
        <f>IF('②　一覧'!Y171="","",'②　一覧'!Y171)</f>
        <v/>
      </c>
      <c r="E161" t="str">
        <f>IF('②　一覧'!Z171="","",'②　一覧'!Z171)</f>
        <v/>
      </c>
      <c r="F161" t="str">
        <f>IF('②　一覧'!AA171="","",'②　一覧'!AA171)</f>
        <v/>
      </c>
      <c r="G161" t="str">
        <f>IF('②　一覧'!AC171="","",'②　一覧'!AC171)</f>
        <v/>
      </c>
      <c r="H161" t="str">
        <f>IF('②　一覧'!AD171="","",'②　一覧'!AD171)</f>
        <v/>
      </c>
      <c r="I161" t="str">
        <f>IF('②　一覧'!AE171="","",'②　一覧'!AE171)</f>
        <v/>
      </c>
      <c r="J161" t="str">
        <f>IF('②　一覧'!AF171="","",'②　一覧'!AF171)</f>
        <v/>
      </c>
      <c r="K161" t="str">
        <f>IF('②　一覧'!AG171="","",'②　一覧'!AG171)</f>
        <v/>
      </c>
      <c r="L161" t="str">
        <f>IF('②　一覧'!AH171="","",'②　一覧'!AH171)</f>
        <v/>
      </c>
      <c r="M161" t="str">
        <f t="shared" si="4"/>
        <v/>
      </c>
      <c r="N161" t="str">
        <f t="shared" si="5"/>
        <v/>
      </c>
      <c r="O161" t="str">
        <f>IF('②　一覧'!AK171="","",'②　一覧'!AK171)</f>
        <v/>
      </c>
      <c r="P161" t="str">
        <f>IF('②　一覧'!AL171="","",'②　一覧'!AL171)</f>
        <v/>
      </c>
      <c r="Q161" t="str">
        <f>IF('②　一覧'!AM171="","",'②　一覧'!AM171)</f>
        <v/>
      </c>
      <c r="R161" t="str">
        <f>IF('②　一覧'!AN171="","",'②　一覧'!AN171)</f>
        <v/>
      </c>
      <c r="S161" t="str">
        <f>IF('②　一覧'!AO171="","",'②　一覧'!AO171)</f>
        <v/>
      </c>
      <c r="T161" t="str">
        <f>IF('②　一覧'!AP171="","",'②　一覧'!AP171)</f>
        <v/>
      </c>
      <c r="U161" t="str">
        <f>IF('②　一覧'!AQ171="","",'②　一覧'!AQ171)</f>
        <v/>
      </c>
      <c r="V161" t="str">
        <f>IF('②　一覧'!AR171="","",'②　一覧'!AR171)</f>
        <v/>
      </c>
    </row>
    <row r="162" spans="1:22" x14ac:dyDescent="0.15">
      <c r="A162" t="str">
        <f>IF('②　一覧'!V172="","",'②　一覧'!V172)</f>
        <v/>
      </c>
      <c r="B162" t="str">
        <f>IF('②　一覧'!W172="","",'②　一覧'!W172)</f>
        <v/>
      </c>
      <c r="D162" t="str">
        <f>IF('②　一覧'!Y172="","",'②　一覧'!Y172)</f>
        <v/>
      </c>
      <c r="E162" t="str">
        <f>IF('②　一覧'!Z172="","",'②　一覧'!Z172)</f>
        <v/>
      </c>
      <c r="F162" t="str">
        <f>IF('②　一覧'!AA172="","",'②　一覧'!AA172)</f>
        <v/>
      </c>
      <c r="G162" t="str">
        <f>IF('②　一覧'!AC172="","",'②　一覧'!AC172)</f>
        <v/>
      </c>
      <c r="H162" t="str">
        <f>IF('②　一覧'!AD172="","",'②　一覧'!AD172)</f>
        <v/>
      </c>
      <c r="I162" t="str">
        <f>IF('②　一覧'!AE172="","",'②　一覧'!AE172)</f>
        <v/>
      </c>
      <c r="J162" t="str">
        <f>IF('②　一覧'!AF172="","",'②　一覧'!AF172)</f>
        <v/>
      </c>
      <c r="K162" t="str">
        <f>IF('②　一覧'!AG172="","",'②　一覧'!AG172)</f>
        <v/>
      </c>
      <c r="L162" t="str">
        <f>IF('②　一覧'!AH172="","",'②　一覧'!AH172)</f>
        <v/>
      </c>
      <c r="M162" t="str">
        <f t="shared" si="4"/>
        <v/>
      </c>
      <c r="N162" t="str">
        <f t="shared" si="5"/>
        <v/>
      </c>
      <c r="O162" t="str">
        <f>IF('②　一覧'!AK172="","",'②　一覧'!AK172)</f>
        <v/>
      </c>
      <c r="P162" t="str">
        <f>IF('②　一覧'!AL172="","",'②　一覧'!AL172)</f>
        <v/>
      </c>
      <c r="Q162" t="str">
        <f>IF('②　一覧'!AM172="","",'②　一覧'!AM172)</f>
        <v/>
      </c>
      <c r="R162" t="str">
        <f>IF('②　一覧'!AN172="","",'②　一覧'!AN172)</f>
        <v/>
      </c>
      <c r="S162" t="str">
        <f>IF('②　一覧'!AO172="","",'②　一覧'!AO172)</f>
        <v/>
      </c>
      <c r="T162" t="str">
        <f>IF('②　一覧'!AP172="","",'②　一覧'!AP172)</f>
        <v/>
      </c>
      <c r="U162" t="str">
        <f>IF('②　一覧'!AQ172="","",'②　一覧'!AQ172)</f>
        <v/>
      </c>
      <c r="V162" t="str">
        <f>IF('②　一覧'!AR172="","",'②　一覧'!AR172)</f>
        <v/>
      </c>
    </row>
    <row r="163" spans="1:22" x14ac:dyDescent="0.15">
      <c r="A163" t="str">
        <f>IF('②　一覧'!V173="","",'②　一覧'!V173)</f>
        <v/>
      </c>
      <c r="B163" t="str">
        <f>IF('②　一覧'!W173="","",'②　一覧'!W173)</f>
        <v/>
      </c>
      <c r="D163" t="str">
        <f>IF('②　一覧'!Y173="","",'②　一覧'!Y173)</f>
        <v/>
      </c>
      <c r="E163" t="str">
        <f>IF('②　一覧'!Z173="","",'②　一覧'!Z173)</f>
        <v/>
      </c>
      <c r="F163" t="str">
        <f>IF('②　一覧'!AA173="","",'②　一覧'!AA173)</f>
        <v/>
      </c>
      <c r="G163" t="str">
        <f>IF('②　一覧'!AC173="","",'②　一覧'!AC173)</f>
        <v/>
      </c>
      <c r="H163" t="str">
        <f>IF('②　一覧'!AD173="","",'②　一覧'!AD173)</f>
        <v/>
      </c>
      <c r="I163" t="str">
        <f>IF('②　一覧'!AE173="","",'②　一覧'!AE173)</f>
        <v/>
      </c>
      <c r="J163" t="str">
        <f>IF('②　一覧'!AF173="","",'②　一覧'!AF173)</f>
        <v/>
      </c>
      <c r="K163" t="str">
        <f>IF('②　一覧'!AG173="","",'②　一覧'!AG173)</f>
        <v/>
      </c>
      <c r="L163" t="str">
        <f>IF('②　一覧'!AH173="","",'②　一覧'!AH173)</f>
        <v/>
      </c>
      <c r="M163" t="str">
        <f t="shared" si="4"/>
        <v/>
      </c>
      <c r="N163" t="str">
        <f t="shared" si="5"/>
        <v/>
      </c>
      <c r="O163" t="str">
        <f>IF('②　一覧'!AK173="","",'②　一覧'!AK173)</f>
        <v/>
      </c>
      <c r="P163" t="str">
        <f>IF('②　一覧'!AL173="","",'②　一覧'!AL173)</f>
        <v/>
      </c>
      <c r="Q163" t="str">
        <f>IF('②　一覧'!AM173="","",'②　一覧'!AM173)</f>
        <v/>
      </c>
      <c r="R163" t="str">
        <f>IF('②　一覧'!AN173="","",'②　一覧'!AN173)</f>
        <v/>
      </c>
      <c r="S163" t="str">
        <f>IF('②　一覧'!AO173="","",'②　一覧'!AO173)</f>
        <v/>
      </c>
      <c r="T163" t="str">
        <f>IF('②　一覧'!AP173="","",'②　一覧'!AP173)</f>
        <v/>
      </c>
      <c r="U163" t="str">
        <f>IF('②　一覧'!AQ173="","",'②　一覧'!AQ173)</f>
        <v/>
      </c>
      <c r="V163" t="str">
        <f>IF('②　一覧'!AR173="","",'②　一覧'!AR173)</f>
        <v/>
      </c>
    </row>
    <row r="164" spans="1:22" x14ac:dyDescent="0.15">
      <c r="A164" t="str">
        <f>IF('②　一覧'!V174="","",'②　一覧'!V174)</f>
        <v/>
      </c>
      <c r="B164" t="str">
        <f>IF('②　一覧'!W174="","",'②　一覧'!W174)</f>
        <v/>
      </c>
      <c r="D164" t="str">
        <f>IF('②　一覧'!Y174="","",'②　一覧'!Y174)</f>
        <v/>
      </c>
      <c r="E164" t="str">
        <f>IF('②　一覧'!Z174="","",'②　一覧'!Z174)</f>
        <v/>
      </c>
      <c r="F164" t="str">
        <f>IF('②　一覧'!AA174="","",'②　一覧'!AA174)</f>
        <v/>
      </c>
      <c r="G164" t="str">
        <f>IF('②　一覧'!AC174="","",'②　一覧'!AC174)</f>
        <v/>
      </c>
      <c r="H164" t="str">
        <f>IF('②　一覧'!AD174="","",'②　一覧'!AD174)</f>
        <v/>
      </c>
      <c r="I164" t="str">
        <f>IF('②　一覧'!AE174="","",'②　一覧'!AE174)</f>
        <v/>
      </c>
      <c r="J164" t="str">
        <f>IF('②　一覧'!AF174="","",'②　一覧'!AF174)</f>
        <v/>
      </c>
      <c r="K164" t="str">
        <f>IF('②　一覧'!AG174="","",'②　一覧'!AG174)</f>
        <v/>
      </c>
      <c r="L164" t="str">
        <f>IF('②　一覧'!AH174="","",'②　一覧'!AH174)</f>
        <v/>
      </c>
      <c r="M164" t="str">
        <f t="shared" si="4"/>
        <v/>
      </c>
      <c r="N164" t="str">
        <f t="shared" si="5"/>
        <v/>
      </c>
      <c r="O164" t="str">
        <f>IF('②　一覧'!AK174="","",'②　一覧'!AK174)</f>
        <v/>
      </c>
      <c r="P164" t="str">
        <f>IF('②　一覧'!AL174="","",'②　一覧'!AL174)</f>
        <v/>
      </c>
      <c r="Q164" t="str">
        <f>IF('②　一覧'!AM174="","",'②　一覧'!AM174)</f>
        <v/>
      </c>
      <c r="R164" t="str">
        <f>IF('②　一覧'!AN174="","",'②　一覧'!AN174)</f>
        <v/>
      </c>
      <c r="S164" t="str">
        <f>IF('②　一覧'!AO174="","",'②　一覧'!AO174)</f>
        <v/>
      </c>
      <c r="T164" t="str">
        <f>IF('②　一覧'!AP174="","",'②　一覧'!AP174)</f>
        <v/>
      </c>
      <c r="U164" t="str">
        <f>IF('②　一覧'!AQ174="","",'②　一覧'!AQ174)</f>
        <v/>
      </c>
      <c r="V164" t="str">
        <f>IF('②　一覧'!AR174="","",'②　一覧'!AR174)</f>
        <v/>
      </c>
    </row>
    <row r="165" spans="1:22" x14ac:dyDescent="0.15">
      <c r="A165" t="str">
        <f>IF('②　一覧'!V175="","",'②　一覧'!V175)</f>
        <v/>
      </c>
      <c r="B165" t="str">
        <f>IF('②　一覧'!W175="","",'②　一覧'!W175)</f>
        <v/>
      </c>
      <c r="D165" t="str">
        <f>IF('②　一覧'!Y175="","",'②　一覧'!Y175)</f>
        <v/>
      </c>
      <c r="E165" t="str">
        <f>IF('②　一覧'!Z175="","",'②　一覧'!Z175)</f>
        <v/>
      </c>
      <c r="F165" t="str">
        <f>IF('②　一覧'!AA175="","",'②　一覧'!AA175)</f>
        <v/>
      </c>
      <c r="G165" t="str">
        <f>IF('②　一覧'!AC175="","",'②　一覧'!AC175)</f>
        <v/>
      </c>
      <c r="H165" t="str">
        <f>IF('②　一覧'!AD175="","",'②　一覧'!AD175)</f>
        <v/>
      </c>
      <c r="I165" t="str">
        <f>IF('②　一覧'!AE175="","",'②　一覧'!AE175)</f>
        <v/>
      </c>
      <c r="J165" t="str">
        <f>IF('②　一覧'!AF175="","",'②　一覧'!AF175)</f>
        <v/>
      </c>
      <c r="K165" t="str">
        <f>IF('②　一覧'!AG175="","",'②　一覧'!AG175)</f>
        <v/>
      </c>
      <c r="L165" t="str">
        <f>IF('②　一覧'!AH175="","",'②　一覧'!AH175)</f>
        <v/>
      </c>
      <c r="M165" t="str">
        <f t="shared" si="4"/>
        <v/>
      </c>
      <c r="N165" t="str">
        <f t="shared" si="5"/>
        <v/>
      </c>
      <c r="O165" t="str">
        <f>IF('②　一覧'!AK175="","",'②　一覧'!AK175)</f>
        <v/>
      </c>
      <c r="P165" t="str">
        <f>IF('②　一覧'!AL175="","",'②　一覧'!AL175)</f>
        <v/>
      </c>
      <c r="Q165" t="str">
        <f>IF('②　一覧'!AM175="","",'②　一覧'!AM175)</f>
        <v/>
      </c>
      <c r="R165" t="str">
        <f>IF('②　一覧'!AN175="","",'②　一覧'!AN175)</f>
        <v/>
      </c>
      <c r="S165" t="str">
        <f>IF('②　一覧'!AO175="","",'②　一覧'!AO175)</f>
        <v/>
      </c>
      <c r="T165" t="str">
        <f>IF('②　一覧'!AP175="","",'②　一覧'!AP175)</f>
        <v/>
      </c>
      <c r="U165" t="str">
        <f>IF('②　一覧'!AQ175="","",'②　一覧'!AQ175)</f>
        <v/>
      </c>
      <c r="V165" t="str">
        <f>IF('②　一覧'!AR175="","",'②　一覧'!AR175)</f>
        <v/>
      </c>
    </row>
    <row r="166" spans="1:22" x14ac:dyDescent="0.15">
      <c r="A166" t="str">
        <f>IF('②　一覧'!V176="","",'②　一覧'!V176)</f>
        <v/>
      </c>
      <c r="B166" t="str">
        <f>IF('②　一覧'!W176="","",'②　一覧'!W176)</f>
        <v/>
      </c>
      <c r="D166" t="str">
        <f>IF('②　一覧'!Y176="","",'②　一覧'!Y176)</f>
        <v/>
      </c>
      <c r="E166" t="str">
        <f>IF('②　一覧'!Z176="","",'②　一覧'!Z176)</f>
        <v/>
      </c>
      <c r="F166" t="str">
        <f>IF('②　一覧'!AA176="","",'②　一覧'!AA176)</f>
        <v/>
      </c>
      <c r="G166" t="str">
        <f>IF('②　一覧'!AC176="","",'②　一覧'!AC176)</f>
        <v/>
      </c>
      <c r="H166" t="str">
        <f>IF('②　一覧'!AD176="","",'②　一覧'!AD176)</f>
        <v/>
      </c>
      <c r="I166" t="str">
        <f>IF('②　一覧'!AE176="","",'②　一覧'!AE176)</f>
        <v/>
      </c>
      <c r="J166" t="str">
        <f>IF('②　一覧'!AF176="","",'②　一覧'!AF176)</f>
        <v/>
      </c>
      <c r="K166" t="str">
        <f>IF('②　一覧'!AG176="","",'②　一覧'!AG176)</f>
        <v/>
      </c>
      <c r="L166" t="str">
        <f>IF('②　一覧'!AH176="","",'②　一覧'!AH176)</f>
        <v/>
      </c>
      <c r="M166" t="str">
        <f t="shared" si="4"/>
        <v/>
      </c>
      <c r="N166" t="str">
        <f t="shared" si="5"/>
        <v/>
      </c>
      <c r="O166" t="str">
        <f>IF('②　一覧'!AK176="","",'②　一覧'!AK176)</f>
        <v/>
      </c>
      <c r="P166" t="str">
        <f>IF('②　一覧'!AL176="","",'②　一覧'!AL176)</f>
        <v/>
      </c>
      <c r="Q166" t="str">
        <f>IF('②　一覧'!AM176="","",'②　一覧'!AM176)</f>
        <v/>
      </c>
      <c r="R166" t="str">
        <f>IF('②　一覧'!AN176="","",'②　一覧'!AN176)</f>
        <v/>
      </c>
      <c r="S166" t="str">
        <f>IF('②　一覧'!AO176="","",'②　一覧'!AO176)</f>
        <v/>
      </c>
      <c r="T166" t="str">
        <f>IF('②　一覧'!AP176="","",'②　一覧'!AP176)</f>
        <v/>
      </c>
      <c r="U166" t="str">
        <f>IF('②　一覧'!AQ176="","",'②　一覧'!AQ176)</f>
        <v/>
      </c>
      <c r="V166" t="str">
        <f>IF('②　一覧'!AR176="","",'②　一覧'!AR176)</f>
        <v/>
      </c>
    </row>
    <row r="167" spans="1:22" x14ac:dyDescent="0.15">
      <c r="A167" t="str">
        <f>IF('②　一覧'!V177="","",'②　一覧'!V177)</f>
        <v/>
      </c>
      <c r="B167" t="str">
        <f>IF('②　一覧'!W177="","",'②　一覧'!W177)</f>
        <v/>
      </c>
      <c r="D167" t="str">
        <f>IF('②　一覧'!Y177="","",'②　一覧'!Y177)</f>
        <v/>
      </c>
      <c r="E167" t="str">
        <f>IF('②　一覧'!Z177="","",'②　一覧'!Z177)</f>
        <v/>
      </c>
      <c r="F167" t="str">
        <f>IF('②　一覧'!AA177="","",'②　一覧'!AA177)</f>
        <v/>
      </c>
      <c r="G167" t="str">
        <f>IF('②　一覧'!AC177="","",'②　一覧'!AC177)</f>
        <v/>
      </c>
      <c r="H167" t="str">
        <f>IF('②　一覧'!AD177="","",'②　一覧'!AD177)</f>
        <v/>
      </c>
      <c r="I167" t="str">
        <f>IF('②　一覧'!AE177="","",'②　一覧'!AE177)</f>
        <v/>
      </c>
      <c r="J167" t="str">
        <f>IF('②　一覧'!AF177="","",'②　一覧'!AF177)</f>
        <v/>
      </c>
      <c r="K167" t="str">
        <f>IF('②　一覧'!AG177="","",'②　一覧'!AG177)</f>
        <v/>
      </c>
      <c r="L167" t="str">
        <f>IF('②　一覧'!AH177="","",'②　一覧'!AH177)</f>
        <v/>
      </c>
      <c r="M167" t="str">
        <f t="shared" si="4"/>
        <v/>
      </c>
      <c r="N167" t="str">
        <f t="shared" si="5"/>
        <v/>
      </c>
      <c r="O167" t="str">
        <f>IF('②　一覧'!AK177="","",'②　一覧'!AK177)</f>
        <v/>
      </c>
      <c r="P167" t="str">
        <f>IF('②　一覧'!AL177="","",'②　一覧'!AL177)</f>
        <v/>
      </c>
      <c r="Q167" t="str">
        <f>IF('②　一覧'!AM177="","",'②　一覧'!AM177)</f>
        <v/>
      </c>
      <c r="R167" t="str">
        <f>IF('②　一覧'!AN177="","",'②　一覧'!AN177)</f>
        <v/>
      </c>
      <c r="S167" t="str">
        <f>IF('②　一覧'!AO177="","",'②　一覧'!AO177)</f>
        <v/>
      </c>
      <c r="T167" t="str">
        <f>IF('②　一覧'!AP177="","",'②　一覧'!AP177)</f>
        <v/>
      </c>
      <c r="U167" t="str">
        <f>IF('②　一覧'!AQ177="","",'②　一覧'!AQ177)</f>
        <v/>
      </c>
      <c r="V167" t="str">
        <f>IF('②　一覧'!AR177="","",'②　一覧'!AR177)</f>
        <v/>
      </c>
    </row>
    <row r="168" spans="1:22" x14ac:dyDescent="0.15">
      <c r="A168" t="str">
        <f>IF('②　一覧'!V178="","",'②　一覧'!V178)</f>
        <v/>
      </c>
      <c r="B168" t="str">
        <f>IF('②　一覧'!W178="","",'②　一覧'!W178)</f>
        <v/>
      </c>
      <c r="D168" t="str">
        <f>IF('②　一覧'!Y178="","",'②　一覧'!Y178)</f>
        <v/>
      </c>
      <c r="E168" t="str">
        <f>IF('②　一覧'!Z178="","",'②　一覧'!Z178)</f>
        <v/>
      </c>
      <c r="F168" t="str">
        <f>IF('②　一覧'!AA178="","",'②　一覧'!AA178)</f>
        <v/>
      </c>
      <c r="G168" t="str">
        <f>IF('②　一覧'!AC178="","",'②　一覧'!AC178)</f>
        <v/>
      </c>
      <c r="H168" t="str">
        <f>IF('②　一覧'!AD178="","",'②　一覧'!AD178)</f>
        <v/>
      </c>
      <c r="I168" t="str">
        <f>IF('②　一覧'!AE178="","",'②　一覧'!AE178)</f>
        <v/>
      </c>
      <c r="J168" t="str">
        <f>IF('②　一覧'!AF178="","",'②　一覧'!AF178)</f>
        <v/>
      </c>
      <c r="K168" t="str">
        <f>IF('②　一覧'!AG178="","",'②　一覧'!AG178)</f>
        <v/>
      </c>
      <c r="L168" t="str">
        <f>IF('②　一覧'!AH178="","",'②　一覧'!AH178)</f>
        <v/>
      </c>
      <c r="M168" t="str">
        <f t="shared" si="4"/>
        <v/>
      </c>
      <c r="N168" t="str">
        <f t="shared" si="5"/>
        <v/>
      </c>
      <c r="O168" t="str">
        <f>IF('②　一覧'!AK178="","",'②　一覧'!AK178)</f>
        <v/>
      </c>
      <c r="P168" t="str">
        <f>IF('②　一覧'!AL178="","",'②　一覧'!AL178)</f>
        <v/>
      </c>
      <c r="Q168" t="str">
        <f>IF('②　一覧'!AM178="","",'②　一覧'!AM178)</f>
        <v/>
      </c>
      <c r="R168" t="str">
        <f>IF('②　一覧'!AN178="","",'②　一覧'!AN178)</f>
        <v/>
      </c>
      <c r="S168" t="str">
        <f>IF('②　一覧'!AO178="","",'②　一覧'!AO178)</f>
        <v/>
      </c>
      <c r="T168" t="str">
        <f>IF('②　一覧'!AP178="","",'②　一覧'!AP178)</f>
        <v/>
      </c>
      <c r="U168" t="str">
        <f>IF('②　一覧'!AQ178="","",'②　一覧'!AQ178)</f>
        <v/>
      </c>
      <c r="V168" t="str">
        <f>IF('②　一覧'!AR178="","",'②　一覧'!AR178)</f>
        <v/>
      </c>
    </row>
    <row r="169" spans="1:22" x14ac:dyDescent="0.15">
      <c r="A169" t="str">
        <f>IF('②　一覧'!V179="","",'②　一覧'!V179)</f>
        <v/>
      </c>
      <c r="B169" t="str">
        <f>IF('②　一覧'!W179="","",'②　一覧'!W179)</f>
        <v/>
      </c>
      <c r="D169" t="str">
        <f>IF('②　一覧'!Y179="","",'②　一覧'!Y179)</f>
        <v/>
      </c>
      <c r="E169" t="str">
        <f>IF('②　一覧'!Z179="","",'②　一覧'!Z179)</f>
        <v/>
      </c>
      <c r="F169" t="str">
        <f>IF('②　一覧'!AA179="","",'②　一覧'!AA179)</f>
        <v/>
      </c>
      <c r="G169" t="str">
        <f>IF('②　一覧'!AC179="","",'②　一覧'!AC179)</f>
        <v/>
      </c>
      <c r="H169" t="str">
        <f>IF('②　一覧'!AD179="","",'②　一覧'!AD179)</f>
        <v/>
      </c>
      <c r="I169" t="str">
        <f>IF('②　一覧'!AE179="","",'②　一覧'!AE179)</f>
        <v/>
      </c>
      <c r="J169" t="str">
        <f>IF('②　一覧'!AF179="","",'②　一覧'!AF179)</f>
        <v/>
      </c>
      <c r="K169" t="str">
        <f>IF('②　一覧'!AG179="","",'②　一覧'!AG179)</f>
        <v/>
      </c>
      <c r="L169" t="str">
        <f>IF('②　一覧'!AH179="","",'②　一覧'!AH179)</f>
        <v/>
      </c>
      <c r="M169" t="str">
        <f t="shared" si="4"/>
        <v/>
      </c>
      <c r="N169" t="str">
        <f t="shared" si="5"/>
        <v/>
      </c>
      <c r="O169" t="str">
        <f>IF('②　一覧'!AK179="","",'②　一覧'!AK179)</f>
        <v/>
      </c>
      <c r="P169" t="str">
        <f>IF('②　一覧'!AL179="","",'②　一覧'!AL179)</f>
        <v/>
      </c>
      <c r="Q169" t="str">
        <f>IF('②　一覧'!AM179="","",'②　一覧'!AM179)</f>
        <v/>
      </c>
      <c r="R169" t="str">
        <f>IF('②　一覧'!AN179="","",'②　一覧'!AN179)</f>
        <v/>
      </c>
      <c r="S169" t="str">
        <f>IF('②　一覧'!AO179="","",'②　一覧'!AO179)</f>
        <v/>
      </c>
      <c r="T169" t="str">
        <f>IF('②　一覧'!AP179="","",'②　一覧'!AP179)</f>
        <v/>
      </c>
      <c r="U169" t="str">
        <f>IF('②　一覧'!AQ179="","",'②　一覧'!AQ179)</f>
        <v/>
      </c>
      <c r="V169" t="str">
        <f>IF('②　一覧'!AR179="","",'②　一覧'!AR179)</f>
        <v/>
      </c>
    </row>
    <row r="170" spans="1:22" x14ac:dyDescent="0.15">
      <c r="A170" t="str">
        <f>IF('②　一覧'!V180="","",'②　一覧'!V180)</f>
        <v/>
      </c>
      <c r="B170" t="str">
        <f>IF('②　一覧'!W180="","",'②　一覧'!W180)</f>
        <v/>
      </c>
      <c r="D170" t="str">
        <f>IF('②　一覧'!Y180="","",'②　一覧'!Y180)</f>
        <v/>
      </c>
      <c r="E170" t="str">
        <f>IF('②　一覧'!Z180="","",'②　一覧'!Z180)</f>
        <v/>
      </c>
      <c r="F170" t="str">
        <f>IF('②　一覧'!AA180="","",'②　一覧'!AA180)</f>
        <v/>
      </c>
      <c r="G170" t="str">
        <f>IF('②　一覧'!AC180="","",'②　一覧'!AC180)</f>
        <v/>
      </c>
      <c r="H170" t="str">
        <f>IF('②　一覧'!AD180="","",'②　一覧'!AD180)</f>
        <v/>
      </c>
      <c r="I170" t="str">
        <f>IF('②　一覧'!AE180="","",'②　一覧'!AE180)</f>
        <v/>
      </c>
      <c r="J170" t="str">
        <f>IF('②　一覧'!AF180="","",'②　一覧'!AF180)</f>
        <v/>
      </c>
      <c r="K170" t="str">
        <f>IF('②　一覧'!AG180="","",'②　一覧'!AG180)</f>
        <v/>
      </c>
      <c r="L170" t="str">
        <f>IF('②　一覧'!AH180="","",'②　一覧'!AH180)</f>
        <v/>
      </c>
      <c r="M170" t="str">
        <f t="shared" si="4"/>
        <v/>
      </c>
      <c r="N170" t="str">
        <f t="shared" si="5"/>
        <v/>
      </c>
      <c r="O170" t="str">
        <f>IF('②　一覧'!AK180="","",'②　一覧'!AK180)</f>
        <v/>
      </c>
      <c r="P170" t="str">
        <f>IF('②　一覧'!AL180="","",'②　一覧'!AL180)</f>
        <v/>
      </c>
      <c r="Q170" t="str">
        <f>IF('②　一覧'!AM180="","",'②　一覧'!AM180)</f>
        <v/>
      </c>
      <c r="R170" t="str">
        <f>IF('②　一覧'!AN180="","",'②　一覧'!AN180)</f>
        <v/>
      </c>
      <c r="S170" t="str">
        <f>IF('②　一覧'!AO180="","",'②　一覧'!AO180)</f>
        <v/>
      </c>
      <c r="T170" t="str">
        <f>IF('②　一覧'!AP180="","",'②　一覧'!AP180)</f>
        <v/>
      </c>
      <c r="U170" t="str">
        <f>IF('②　一覧'!AQ180="","",'②　一覧'!AQ180)</f>
        <v/>
      </c>
      <c r="V170" t="str">
        <f>IF('②　一覧'!AR180="","",'②　一覧'!AR180)</f>
        <v/>
      </c>
    </row>
    <row r="171" spans="1:22" x14ac:dyDescent="0.15">
      <c r="A171" t="str">
        <f>IF('②　一覧'!V181="","",'②　一覧'!V181)</f>
        <v/>
      </c>
      <c r="B171" t="str">
        <f>IF('②　一覧'!W181="","",'②　一覧'!W181)</f>
        <v/>
      </c>
      <c r="D171" t="str">
        <f>IF('②　一覧'!Y181="","",'②　一覧'!Y181)</f>
        <v/>
      </c>
      <c r="E171" t="str">
        <f>IF('②　一覧'!Z181="","",'②　一覧'!Z181)</f>
        <v/>
      </c>
      <c r="F171" t="str">
        <f>IF('②　一覧'!AA181="","",'②　一覧'!AA181)</f>
        <v/>
      </c>
      <c r="G171" t="str">
        <f>IF('②　一覧'!AC181="","",'②　一覧'!AC181)</f>
        <v/>
      </c>
      <c r="H171" t="str">
        <f>IF('②　一覧'!AD181="","",'②　一覧'!AD181)</f>
        <v/>
      </c>
      <c r="I171" t="str">
        <f>IF('②　一覧'!AE181="","",'②　一覧'!AE181)</f>
        <v/>
      </c>
      <c r="J171" t="str">
        <f>IF('②　一覧'!AF181="","",'②　一覧'!AF181)</f>
        <v/>
      </c>
      <c r="K171" t="str">
        <f>IF('②　一覧'!AG181="","",'②　一覧'!AG181)</f>
        <v/>
      </c>
      <c r="L171" t="str">
        <f>IF('②　一覧'!AH181="","",'②　一覧'!AH181)</f>
        <v/>
      </c>
      <c r="M171" t="str">
        <f t="shared" si="4"/>
        <v/>
      </c>
      <c r="N171" t="str">
        <f t="shared" si="5"/>
        <v/>
      </c>
      <c r="O171" t="str">
        <f>IF('②　一覧'!AK181="","",'②　一覧'!AK181)</f>
        <v/>
      </c>
      <c r="P171" t="str">
        <f>IF('②　一覧'!AL181="","",'②　一覧'!AL181)</f>
        <v/>
      </c>
      <c r="Q171" t="str">
        <f>IF('②　一覧'!AM181="","",'②　一覧'!AM181)</f>
        <v/>
      </c>
      <c r="R171" t="str">
        <f>IF('②　一覧'!AN181="","",'②　一覧'!AN181)</f>
        <v/>
      </c>
      <c r="S171" t="str">
        <f>IF('②　一覧'!AO181="","",'②　一覧'!AO181)</f>
        <v/>
      </c>
      <c r="T171" t="str">
        <f>IF('②　一覧'!AP181="","",'②　一覧'!AP181)</f>
        <v/>
      </c>
      <c r="U171" t="str">
        <f>IF('②　一覧'!AQ181="","",'②　一覧'!AQ181)</f>
        <v/>
      </c>
      <c r="V171" t="str">
        <f>IF('②　一覧'!AR181="","",'②　一覧'!AR181)</f>
        <v/>
      </c>
    </row>
    <row r="172" spans="1:22" x14ac:dyDescent="0.15">
      <c r="A172" t="str">
        <f>IF('②　一覧'!V182="","",'②　一覧'!V182)</f>
        <v/>
      </c>
      <c r="B172" t="str">
        <f>IF('②　一覧'!W182="","",'②　一覧'!W182)</f>
        <v/>
      </c>
      <c r="D172" t="str">
        <f>IF('②　一覧'!Y182="","",'②　一覧'!Y182)</f>
        <v/>
      </c>
      <c r="E172" t="str">
        <f>IF('②　一覧'!Z182="","",'②　一覧'!Z182)</f>
        <v/>
      </c>
      <c r="F172" t="str">
        <f>IF('②　一覧'!AA182="","",'②　一覧'!AA182)</f>
        <v/>
      </c>
      <c r="G172" t="str">
        <f>IF('②　一覧'!AC182="","",'②　一覧'!AC182)</f>
        <v/>
      </c>
      <c r="H172" t="str">
        <f>IF('②　一覧'!AD182="","",'②　一覧'!AD182)</f>
        <v/>
      </c>
      <c r="I172" t="str">
        <f>IF('②　一覧'!AE182="","",'②　一覧'!AE182)</f>
        <v/>
      </c>
      <c r="J172" t="str">
        <f>IF('②　一覧'!AF182="","",'②　一覧'!AF182)</f>
        <v/>
      </c>
      <c r="K172" t="str">
        <f>IF('②　一覧'!AG182="","",'②　一覧'!AG182)</f>
        <v/>
      </c>
      <c r="L172" t="str">
        <f>IF('②　一覧'!AH182="","",'②　一覧'!AH182)</f>
        <v/>
      </c>
      <c r="M172" t="str">
        <f t="shared" si="4"/>
        <v/>
      </c>
      <c r="N172" t="str">
        <f t="shared" si="5"/>
        <v/>
      </c>
      <c r="O172" t="str">
        <f>IF('②　一覧'!AK182="","",'②　一覧'!AK182)</f>
        <v/>
      </c>
      <c r="P172" t="str">
        <f>IF('②　一覧'!AL182="","",'②　一覧'!AL182)</f>
        <v/>
      </c>
      <c r="Q172" t="str">
        <f>IF('②　一覧'!AM182="","",'②　一覧'!AM182)</f>
        <v/>
      </c>
      <c r="R172" t="str">
        <f>IF('②　一覧'!AN182="","",'②　一覧'!AN182)</f>
        <v/>
      </c>
      <c r="S172" t="str">
        <f>IF('②　一覧'!AO182="","",'②　一覧'!AO182)</f>
        <v/>
      </c>
      <c r="T172" t="str">
        <f>IF('②　一覧'!AP182="","",'②　一覧'!AP182)</f>
        <v/>
      </c>
      <c r="U172" t="str">
        <f>IF('②　一覧'!AQ182="","",'②　一覧'!AQ182)</f>
        <v/>
      </c>
      <c r="V172" t="str">
        <f>IF('②　一覧'!AR182="","",'②　一覧'!AR182)</f>
        <v/>
      </c>
    </row>
    <row r="173" spans="1:22" x14ac:dyDescent="0.15">
      <c r="A173" t="str">
        <f>IF('②　一覧'!V183="","",'②　一覧'!V183)</f>
        <v/>
      </c>
      <c r="B173" t="str">
        <f>IF('②　一覧'!W183="","",'②　一覧'!W183)</f>
        <v/>
      </c>
      <c r="D173" t="str">
        <f>IF('②　一覧'!Y183="","",'②　一覧'!Y183)</f>
        <v/>
      </c>
      <c r="E173" t="str">
        <f>IF('②　一覧'!Z183="","",'②　一覧'!Z183)</f>
        <v/>
      </c>
      <c r="F173" t="str">
        <f>IF('②　一覧'!AA183="","",'②　一覧'!AA183)</f>
        <v/>
      </c>
      <c r="G173" t="str">
        <f>IF('②　一覧'!AC183="","",'②　一覧'!AC183)</f>
        <v/>
      </c>
      <c r="H173" t="str">
        <f>IF('②　一覧'!AD183="","",'②　一覧'!AD183)</f>
        <v/>
      </c>
      <c r="I173" t="str">
        <f>IF('②　一覧'!AE183="","",'②　一覧'!AE183)</f>
        <v/>
      </c>
      <c r="J173" t="str">
        <f>IF('②　一覧'!AF183="","",'②　一覧'!AF183)</f>
        <v/>
      </c>
      <c r="K173" t="str">
        <f>IF('②　一覧'!AG183="","",'②　一覧'!AG183)</f>
        <v/>
      </c>
      <c r="L173" t="str">
        <f>IF('②　一覧'!AH183="","",'②　一覧'!AH183)</f>
        <v/>
      </c>
      <c r="M173" t="str">
        <f t="shared" si="4"/>
        <v/>
      </c>
      <c r="N173" t="str">
        <f t="shared" si="5"/>
        <v/>
      </c>
      <c r="O173" t="str">
        <f>IF('②　一覧'!AK183="","",'②　一覧'!AK183)</f>
        <v/>
      </c>
      <c r="P173" t="str">
        <f>IF('②　一覧'!AL183="","",'②　一覧'!AL183)</f>
        <v/>
      </c>
      <c r="Q173" t="str">
        <f>IF('②　一覧'!AM183="","",'②　一覧'!AM183)</f>
        <v/>
      </c>
      <c r="R173" t="str">
        <f>IF('②　一覧'!AN183="","",'②　一覧'!AN183)</f>
        <v/>
      </c>
      <c r="S173" t="str">
        <f>IF('②　一覧'!AO183="","",'②　一覧'!AO183)</f>
        <v/>
      </c>
      <c r="T173" t="str">
        <f>IF('②　一覧'!AP183="","",'②　一覧'!AP183)</f>
        <v/>
      </c>
      <c r="U173" t="str">
        <f>IF('②　一覧'!AQ183="","",'②　一覧'!AQ183)</f>
        <v/>
      </c>
      <c r="V173" t="str">
        <f>IF('②　一覧'!AR183="","",'②　一覧'!AR183)</f>
        <v/>
      </c>
    </row>
    <row r="174" spans="1:22" x14ac:dyDescent="0.15">
      <c r="A174" t="str">
        <f>IF('②　一覧'!V184="","",'②　一覧'!V184)</f>
        <v/>
      </c>
      <c r="B174" t="str">
        <f>IF('②　一覧'!W184="","",'②　一覧'!W184)</f>
        <v/>
      </c>
      <c r="D174" t="str">
        <f>IF('②　一覧'!Y184="","",'②　一覧'!Y184)</f>
        <v/>
      </c>
      <c r="E174" t="str">
        <f>IF('②　一覧'!Z184="","",'②　一覧'!Z184)</f>
        <v/>
      </c>
      <c r="F174" t="str">
        <f>IF('②　一覧'!AA184="","",'②　一覧'!AA184)</f>
        <v/>
      </c>
      <c r="G174" t="str">
        <f>IF('②　一覧'!AC184="","",'②　一覧'!AC184)</f>
        <v/>
      </c>
      <c r="H174" t="str">
        <f>IF('②　一覧'!AD184="","",'②　一覧'!AD184)</f>
        <v/>
      </c>
      <c r="I174" t="str">
        <f>IF('②　一覧'!AE184="","",'②　一覧'!AE184)</f>
        <v/>
      </c>
      <c r="J174" t="str">
        <f>IF('②　一覧'!AF184="","",'②　一覧'!AF184)</f>
        <v/>
      </c>
      <c r="K174" t="str">
        <f>IF('②　一覧'!AG184="","",'②　一覧'!AG184)</f>
        <v/>
      </c>
      <c r="L174" t="str">
        <f>IF('②　一覧'!AH184="","",'②　一覧'!AH184)</f>
        <v/>
      </c>
      <c r="M174" t="str">
        <f t="shared" si="4"/>
        <v/>
      </c>
      <c r="N174" t="str">
        <f t="shared" si="5"/>
        <v/>
      </c>
      <c r="O174" t="str">
        <f>IF('②　一覧'!AK184="","",'②　一覧'!AK184)</f>
        <v/>
      </c>
      <c r="P174" t="str">
        <f>IF('②　一覧'!AL184="","",'②　一覧'!AL184)</f>
        <v/>
      </c>
      <c r="Q174" t="str">
        <f>IF('②　一覧'!AM184="","",'②　一覧'!AM184)</f>
        <v/>
      </c>
      <c r="R174" t="str">
        <f>IF('②　一覧'!AN184="","",'②　一覧'!AN184)</f>
        <v/>
      </c>
      <c r="S174" t="str">
        <f>IF('②　一覧'!AO184="","",'②　一覧'!AO184)</f>
        <v/>
      </c>
      <c r="T174" t="str">
        <f>IF('②　一覧'!AP184="","",'②　一覧'!AP184)</f>
        <v/>
      </c>
      <c r="U174" t="str">
        <f>IF('②　一覧'!AQ184="","",'②　一覧'!AQ184)</f>
        <v/>
      </c>
      <c r="V174" t="str">
        <f>IF('②　一覧'!AR184="","",'②　一覧'!AR184)</f>
        <v/>
      </c>
    </row>
    <row r="175" spans="1:22" x14ac:dyDescent="0.15">
      <c r="A175" t="str">
        <f>IF('②　一覧'!V185="","",'②　一覧'!V185)</f>
        <v/>
      </c>
      <c r="B175" t="str">
        <f>IF('②　一覧'!W185="","",'②　一覧'!W185)</f>
        <v/>
      </c>
      <c r="D175" t="str">
        <f>IF('②　一覧'!Y185="","",'②　一覧'!Y185)</f>
        <v/>
      </c>
      <c r="E175" t="str">
        <f>IF('②　一覧'!Z185="","",'②　一覧'!Z185)</f>
        <v/>
      </c>
      <c r="F175" t="str">
        <f>IF('②　一覧'!AA185="","",'②　一覧'!AA185)</f>
        <v/>
      </c>
      <c r="G175" t="str">
        <f>IF('②　一覧'!AC185="","",'②　一覧'!AC185)</f>
        <v/>
      </c>
      <c r="H175" t="str">
        <f>IF('②　一覧'!AD185="","",'②　一覧'!AD185)</f>
        <v/>
      </c>
      <c r="I175" t="str">
        <f>IF('②　一覧'!AE185="","",'②　一覧'!AE185)</f>
        <v/>
      </c>
      <c r="J175" t="str">
        <f>IF('②　一覧'!AF185="","",'②　一覧'!AF185)</f>
        <v/>
      </c>
      <c r="K175" t="str">
        <f>IF('②　一覧'!AG185="","",'②　一覧'!AG185)</f>
        <v/>
      </c>
      <c r="L175" t="str">
        <f>IF('②　一覧'!AH185="","",'②　一覧'!AH185)</f>
        <v/>
      </c>
      <c r="M175" t="str">
        <f t="shared" si="4"/>
        <v/>
      </c>
      <c r="N175" t="str">
        <f t="shared" si="5"/>
        <v/>
      </c>
      <c r="O175" t="str">
        <f>IF('②　一覧'!AK185="","",'②　一覧'!AK185)</f>
        <v/>
      </c>
      <c r="P175" t="str">
        <f>IF('②　一覧'!AL185="","",'②　一覧'!AL185)</f>
        <v/>
      </c>
      <c r="Q175" t="str">
        <f>IF('②　一覧'!AM185="","",'②　一覧'!AM185)</f>
        <v/>
      </c>
      <c r="R175" t="str">
        <f>IF('②　一覧'!AN185="","",'②　一覧'!AN185)</f>
        <v/>
      </c>
      <c r="S175" t="str">
        <f>IF('②　一覧'!AO185="","",'②　一覧'!AO185)</f>
        <v/>
      </c>
      <c r="T175" t="str">
        <f>IF('②　一覧'!AP185="","",'②　一覧'!AP185)</f>
        <v/>
      </c>
      <c r="U175" t="str">
        <f>IF('②　一覧'!AQ185="","",'②　一覧'!AQ185)</f>
        <v/>
      </c>
      <c r="V175" t="str">
        <f>IF('②　一覧'!AR185="","",'②　一覧'!AR185)</f>
        <v/>
      </c>
    </row>
    <row r="176" spans="1:22" x14ac:dyDescent="0.15">
      <c r="A176" t="str">
        <f>IF('②　一覧'!V186="","",'②　一覧'!V186)</f>
        <v/>
      </c>
      <c r="B176" t="str">
        <f>IF('②　一覧'!W186="","",'②　一覧'!W186)</f>
        <v/>
      </c>
      <c r="D176" t="str">
        <f>IF('②　一覧'!Y186="","",'②　一覧'!Y186)</f>
        <v/>
      </c>
      <c r="E176" t="str">
        <f>IF('②　一覧'!Z186="","",'②　一覧'!Z186)</f>
        <v/>
      </c>
      <c r="F176" t="str">
        <f>IF('②　一覧'!AA186="","",'②　一覧'!AA186)</f>
        <v/>
      </c>
      <c r="G176" t="str">
        <f>IF('②　一覧'!AC186="","",'②　一覧'!AC186)</f>
        <v/>
      </c>
      <c r="H176" t="str">
        <f>IF('②　一覧'!AD186="","",'②　一覧'!AD186)</f>
        <v/>
      </c>
      <c r="I176" t="str">
        <f>IF('②　一覧'!AE186="","",'②　一覧'!AE186)</f>
        <v/>
      </c>
      <c r="J176" t="str">
        <f>IF('②　一覧'!AF186="","",'②　一覧'!AF186)</f>
        <v/>
      </c>
      <c r="K176" t="str">
        <f>IF('②　一覧'!AG186="","",'②　一覧'!AG186)</f>
        <v/>
      </c>
      <c r="L176" t="str">
        <f>IF('②　一覧'!AH186="","",'②　一覧'!AH186)</f>
        <v/>
      </c>
      <c r="M176" t="str">
        <f t="shared" si="4"/>
        <v/>
      </c>
      <c r="N176" t="str">
        <f t="shared" si="5"/>
        <v/>
      </c>
      <c r="O176" t="str">
        <f>IF('②　一覧'!AK186="","",'②　一覧'!AK186)</f>
        <v/>
      </c>
      <c r="P176" t="str">
        <f>IF('②　一覧'!AL186="","",'②　一覧'!AL186)</f>
        <v/>
      </c>
      <c r="Q176" t="str">
        <f>IF('②　一覧'!AM186="","",'②　一覧'!AM186)</f>
        <v/>
      </c>
      <c r="R176" t="str">
        <f>IF('②　一覧'!AN186="","",'②　一覧'!AN186)</f>
        <v/>
      </c>
      <c r="S176" t="str">
        <f>IF('②　一覧'!AO186="","",'②　一覧'!AO186)</f>
        <v/>
      </c>
      <c r="T176" t="str">
        <f>IF('②　一覧'!AP186="","",'②　一覧'!AP186)</f>
        <v/>
      </c>
      <c r="U176" t="str">
        <f>IF('②　一覧'!AQ186="","",'②　一覧'!AQ186)</f>
        <v/>
      </c>
      <c r="V176" t="str">
        <f>IF('②　一覧'!AR186="","",'②　一覧'!AR186)</f>
        <v/>
      </c>
    </row>
    <row r="177" spans="1:22" x14ac:dyDescent="0.15">
      <c r="A177" t="str">
        <f>IF('②　一覧'!V187="","",'②　一覧'!V187)</f>
        <v/>
      </c>
      <c r="B177" t="str">
        <f>IF('②　一覧'!W187="","",'②　一覧'!W187)</f>
        <v/>
      </c>
      <c r="D177" t="str">
        <f>IF('②　一覧'!Y187="","",'②　一覧'!Y187)</f>
        <v/>
      </c>
      <c r="E177" t="str">
        <f>IF('②　一覧'!Z187="","",'②　一覧'!Z187)</f>
        <v/>
      </c>
      <c r="F177" t="str">
        <f>IF('②　一覧'!AA187="","",'②　一覧'!AA187)</f>
        <v/>
      </c>
      <c r="G177" t="str">
        <f>IF('②　一覧'!AC187="","",'②　一覧'!AC187)</f>
        <v/>
      </c>
      <c r="H177" t="str">
        <f>IF('②　一覧'!AD187="","",'②　一覧'!AD187)</f>
        <v/>
      </c>
      <c r="I177" t="str">
        <f>IF('②　一覧'!AE187="","",'②　一覧'!AE187)</f>
        <v/>
      </c>
      <c r="J177" t="str">
        <f>IF('②　一覧'!AF187="","",'②　一覧'!AF187)</f>
        <v/>
      </c>
      <c r="K177" t="str">
        <f>IF('②　一覧'!AG187="","",'②　一覧'!AG187)</f>
        <v/>
      </c>
      <c r="L177" t="str">
        <f>IF('②　一覧'!AH187="","",'②　一覧'!AH187)</f>
        <v/>
      </c>
      <c r="M177" t="str">
        <f t="shared" si="4"/>
        <v/>
      </c>
      <c r="N177" t="str">
        <f t="shared" si="5"/>
        <v/>
      </c>
      <c r="O177" t="str">
        <f>IF('②　一覧'!AK187="","",'②　一覧'!AK187)</f>
        <v/>
      </c>
      <c r="P177" t="str">
        <f>IF('②　一覧'!AL187="","",'②　一覧'!AL187)</f>
        <v/>
      </c>
      <c r="Q177" t="str">
        <f>IF('②　一覧'!AM187="","",'②　一覧'!AM187)</f>
        <v/>
      </c>
      <c r="R177" t="str">
        <f>IF('②　一覧'!AN187="","",'②　一覧'!AN187)</f>
        <v/>
      </c>
      <c r="S177" t="str">
        <f>IF('②　一覧'!AO187="","",'②　一覧'!AO187)</f>
        <v/>
      </c>
      <c r="T177" t="str">
        <f>IF('②　一覧'!AP187="","",'②　一覧'!AP187)</f>
        <v/>
      </c>
      <c r="U177" t="str">
        <f>IF('②　一覧'!AQ187="","",'②　一覧'!AQ187)</f>
        <v/>
      </c>
      <c r="V177" t="str">
        <f>IF('②　一覧'!AR187="","",'②　一覧'!AR187)</f>
        <v/>
      </c>
    </row>
    <row r="178" spans="1:22" x14ac:dyDescent="0.15">
      <c r="A178" t="str">
        <f>IF('②　一覧'!V188="","",'②　一覧'!V188)</f>
        <v/>
      </c>
      <c r="B178" t="str">
        <f>IF('②　一覧'!W188="","",'②　一覧'!W188)</f>
        <v/>
      </c>
      <c r="D178" t="str">
        <f>IF('②　一覧'!Y188="","",'②　一覧'!Y188)</f>
        <v/>
      </c>
      <c r="E178" t="str">
        <f>IF('②　一覧'!Z188="","",'②　一覧'!Z188)</f>
        <v/>
      </c>
      <c r="F178" t="str">
        <f>IF('②　一覧'!AA188="","",'②　一覧'!AA188)</f>
        <v/>
      </c>
      <c r="G178" t="str">
        <f>IF('②　一覧'!AC188="","",'②　一覧'!AC188)</f>
        <v/>
      </c>
      <c r="H178" t="str">
        <f>IF('②　一覧'!AD188="","",'②　一覧'!AD188)</f>
        <v/>
      </c>
      <c r="I178" t="str">
        <f>IF('②　一覧'!AE188="","",'②　一覧'!AE188)</f>
        <v/>
      </c>
      <c r="J178" t="str">
        <f>IF('②　一覧'!AF188="","",'②　一覧'!AF188)</f>
        <v/>
      </c>
      <c r="K178" t="str">
        <f>IF('②　一覧'!AG188="","",'②　一覧'!AG188)</f>
        <v/>
      </c>
      <c r="L178" t="str">
        <f>IF('②　一覧'!AH188="","",'②　一覧'!AH188)</f>
        <v/>
      </c>
      <c r="M178" t="str">
        <f t="shared" si="4"/>
        <v/>
      </c>
      <c r="N178" t="str">
        <f t="shared" si="5"/>
        <v/>
      </c>
      <c r="O178" t="str">
        <f>IF('②　一覧'!AK188="","",'②　一覧'!AK188)</f>
        <v/>
      </c>
      <c r="P178" t="str">
        <f>IF('②　一覧'!AL188="","",'②　一覧'!AL188)</f>
        <v/>
      </c>
      <c r="Q178" t="str">
        <f>IF('②　一覧'!AM188="","",'②　一覧'!AM188)</f>
        <v/>
      </c>
      <c r="R178" t="str">
        <f>IF('②　一覧'!AN188="","",'②　一覧'!AN188)</f>
        <v/>
      </c>
      <c r="S178" t="str">
        <f>IF('②　一覧'!AO188="","",'②　一覧'!AO188)</f>
        <v/>
      </c>
      <c r="T178" t="str">
        <f>IF('②　一覧'!AP188="","",'②　一覧'!AP188)</f>
        <v/>
      </c>
      <c r="U178" t="str">
        <f>IF('②　一覧'!AQ188="","",'②　一覧'!AQ188)</f>
        <v/>
      </c>
      <c r="V178" t="str">
        <f>IF('②　一覧'!AR188="","",'②　一覧'!AR188)</f>
        <v/>
      </c>
    </row>
    <row r="179" spans="1:22" x14ac:dyDescent="0.15">
      <c r="A179" t="str">
        <f>IF('②　一覧'!V189="","",'②　一覧'!V189)</f>
        <v/>
      </c>
      <c r="B179" t="str">
        <f>IF('②　一覧'!W189="","",'②　一覧'!W189)</f>
        <v/>
      </c>
      <c r="D179" t="str">
        <f>IF('②　一覧'!Y189="","",'②　一覧'!Y189)</f>
        <v/>
      </c>
      <c r="E179" t="str">
        <f>IF('②　一覧'!Z189="","",'②　一覧'!Z189)</f>
        <v/>
      </c>
      <c r="F179" t="str">
        <f>IF('②　一覧'!AA189="","",'②　一覧'!AA189)</f>
        <v/>
      </c>
      <c r="G179" t="str">
        <f>IF('②　一覧'!AC189="","",'②　一覧'!AC189)</f>
        <v/>
      </c>
      <c r="H179" t="str">
        <f>IF('②　一覧'!AD189="","",'②　一覧'!AD189)</f>
        <v/>
      </c>
      <c r="I179" t="str">
        <f>IF('②　一覧'!AE189="","",'②　一覧'!AE189)</f>
        <v/>
      </c>
      <c r="J179" t="str">
        <f>IF('②　一覧'!AF189="","",'②　一覧'!AF189)</f>
        <v/>
      </c>
      <c r="K179" t="str">
        <f>IF('②　一覧'!AG189="","",'②　一覧'!AG189)</f>
        <v/>
      </c>
      <c r="L179" t="str">
        <f>IF('②　一覧'!AH189="","",'②　一覧'!AH189)</f>
        <v/>
      </c>
      <c r="M179" t="str">
        <f t="shared" si="4"/>
        <v/>
      </c>
      <c r="N179" t="str">
        <f t="shared" si="5"/>
        <v/>
      </c>
      <c r="O179" t="str">
        <f>IF('②　一覧'!AK189="","",'②　一覧'!AK189)</f>
        <v/>
      </c>
      <c r="P179" t="str">
        <f>IF('②　一覧'!AL189="","",'②　一覧'!AL189)</f>
        <v/>
      </c>
      <c r="Q179" t="str">
        <f>IF('②　一覧'!AM189="","",'②　一覧'!AM189)</f>
        <v/>
      </c>
      <c r="R179" t="str">
        <f>IF('②　一覧'!AN189="","",'②　一覧'!AN189)</f>
        <v/>
      </c>
      <c r="S179" t="str">
        <f>IF('②　一覧'!AO189="","",'②　一覧'!AO189)</f>
        <v/>
      </c>
      <c r="T179" t="str">
        <f>IF('②　一覧'!AP189="","",'②　一覧'!AP189)</f>
        <v/>
      </c>
      <c r="U179" t="str">
        <f>IF('②　一覧'!AQ189="","",'②　一覧'!AQ189)</f>
        <v/>
      </c>
      <c r="V179" t="str">
        <f>IF('②　一覧'!AR189="","",'②　一覧'!AR189)</f>
        <v/>
      </c>
    </row>
    <row r="180" spans="1:22" x14ac:dyDescent="0.15">
      <c r="A180" t="str">
        <f>IF('②　一覧'!V190="","",'②　一覧'!V190)</f>
        <v/>
      </c>
      <c r="B180" t="str">
        <f>IF('②　一覧'!W190="","",'②　一覧'!W190)</f>
        <v/>
      </c>
      <c r="D180" t="str">
        <f>IF('②　一覧'!Y190="","",'②　一覧'!Y190)</f>
        <v/>
      </c>
      <c r="E180" t="str">
        <f>IF('②　一覧'!Z190="","",'②　一覧'!Z190)</f>
        <v/>
      </c>
      <c r="F180" t="str">
        <f>IF('②　一覧'!AA190="","",'②　一覧'!AA190)</f>
        <v/>
      </c>
      <c r="G180" t="str">
        <f>IF('②　一覧'!AC190="","",'②　一覧'!AC190)</f>
        <v/>
      </c>
      <c r="H180" t="str">
        <f>IF('②　一覧'!AD190="","",'②　一覧'!AD190)</f>
        <v/>
      </c>
      <c r="I180" t="str">
        <f>IF('②　一覧'!AE190="","",'②　一覧'!AE190)</f>
        <v/>
      </c>
      <c r="J180" t="str">
        <f>IF('②　一覧'!AF190="","",'②　一覧'!AF190)</f>
        <v/>
      </c>
      <c r="K180" t="str">
        <f>IF('②　一覧'!AG190="","",'②　一覧'!AG190)</f>
        <v/>
      </c>
      <c r="L180" t="str">
        <f>IF('②　一覧'!AH190="","",'②　一覧'!AH190)</f>
        <v/>
      </c>
      <c r="M180" t="str">
        <f t="shared" si="4"/>
        <v/>
      </c>
      <c r="N180" t="str">
        <f t="shared" si="5"/>
        <v/>
      </c>
      <c r="O180" t="str">
        <f>IF('②　一覧'!AK190="","",'②　一覧'!AK190)</f>
        <v/>
      </c>
      <c r="P180" t="str">
        <f>IF('②　一覧'!AL190="","",'②　一覧'!AL190)</f>
        <v/>
      </c>
      <c r="Q180" t="str">
        <f>IF('②　一覧'!AM190="","",'②　一覧'!AM190)</f>
        <v/>
      </c>
      <c r="R180" t="str">
        <f>IF('②　一覧'!AN190="","",'②　一覧'!AN190)</f>
        <v/>
      </c>
      <c r="S180" t="str">
        <f>IF('②　一覧'!AO190="","",'②　一覧'!AO190)</f>
        <v/>
      </c>
      <c r="T180" t="str">
        <f>IF('②　一覧'!AP190="","",'②　一覧'!AP190)</f>
        <v/>
      </c>
      <c r="U180" t="str">
        <f>IF('②　一覧'!AQ190="","",'②　一覧'!AQ190)</f>
        <v/>
      </c>
      <c r="V180" t="str">
        <f>IF('②　一覧'!AR190="","",'②　一覧'!AR190)</f>
        <v/>
      </c>
    </row>
    <row r="181" spans="1:22" x14ac:dyDescent="0.15">
      <c r="A181" t="str">
        <f>IF('②　一覧'!V191="","",'②　一覧'!V191)</f>
        <v/>
      </c>
      <c r="B181" t="str">
        <f>IF('②　一覧'!W191="","",'②　一覧'!W191)</f>
        <v/>
      </c>
      <c r="D181" t="str">
        <f>IF('②　一覧'!Y191="","",'②　一覧'!Y191)</f>
        <v/>
      </c>
      <c r="E181" t="str">
        <f>IF('②　一覧'!Z191="","",'②　一覧'!Z191)</f>
        <v/>
      </c>
      <c r="F181" t="str">
        <f>IF('②　一覧'!AA191="","",'②　一覧'!AA191)</f>
        <v/>
      </c>
      <c r="G181" t="str">
        <f>IF('②　一覧'!AC191="","",'②　一覧'!AC191)</f>
        <v/>
      </c>
      <c r="H181" t="str">
        <f>IF('②　一覧'!AD191="","",'②　一覧'!AD191)</f>
        <v/>
      </c>
      <c r="I181" t="str">
        <f>IF('②　一覧'!AE191="","",'②　一覧'!AE191)</f>
        <v/>
      </c>
      <c r="J181" t="str">
        <f>IF('②　一覧'!AF191="","",'②　一覧'!AF191)</f>
        <v/>
      </c>
      <c r="K181" t="str">
        <f>IF('②　一覧'!AG191="","",'②　一覧'!AG191)</f>
        <v/>
      </c>
      <c r="L181" t="str">
        <f>IF('②　一覧'!AH191="","",'②　一覧'!AH191)</f>
        <v/>
      </c>
      <c r="M181" t="str">
        <f t="shared" si="4"/>
        <v/>
      </c>
      <c r="N181" t="str">
        <f t="shared" si="5"/>
        <v/>
      </c>
      <c r="O181" t="str">
        <f>IF('②　一覧'!AK191="","",'②　一覧'!AK191)</f>
        <v/>
      </c>
      <c r="P181" t="str">
        <f>IF('②　一覧'!AL191="","",'②　一覧'!AL191)</f>
        <v/>
      </c>
      <c r="Q181" t="str">
        <f>IF('②　一覧'!AM191="","",'②　一覧'!AM191)</f>
        <v/>
      </c>
      <c r="R181" t="str">
        <f>IF('②　一覧'!AN191="","",'②　一覧'!AN191)</f>
        <v/>
      </c>
      <c r="S181" t="str">
        <f>IF('②　一覧'!AO191="","",'②　一覧'!AO191)</f>
        <v/>
      </c>
      <c r="T181" t="str">
        <f>IF('②　一覧'!AP191="","",'②　一覧'!AP191)</f>
        <v/>
      </c>
      <c r="U181" t="str">
        <f>IF('②　一覧'!AQ191="","",'②　一覧'!AQ191)</f>
        <v/>
      </c>
      <c r="V181" t="str">
        <f>IF('②　一覧'!AR191="","",'②　一覧'!AR191)</f>
        <v/>
      </c>
    </row>
    <row r="182" spans="1:22" x14ac:dyDescent="0.15">
      <c r="A182" t="str">
        <f>IF('②　一覧'!V192="","",'②　一覧'!V192)</f>
        <v/>
      </c>
      <c r="B182" t="str">
        <f>IF('②　一覧'!W192="","",'②　一覧'!W192)</f>
        <v/>
      </c>
      <c r="D182" t="str">
        <f>IF('②　一覧'!Y192="","",'②　一覧'!Y192)</f>
        <v/>
      </c>
      <c r="E182" t="str">
        <f>IF('②　一覧'!Z192="","",'②　一覧'!Z192)</f>
        <v/>
      </c>
      <c r="F182" t="str">
        <f>IF('②　一覧'!AA192="","",'②　一覧'!AA192)</f>
        <v/>
      </c>
      <c r="G182" t="str">
        <f>IF('②　一覧'!AC192="","",'②　一覧'!AC192)</f>
        <v/>
      </c>
      <c r="H182" t="str">
        <f>IF('②　一覧'!AD192="","",'②　一覧'!AD192)</f>
        <v/>
      </c>
      <c r="I182" t="str">
        <f>IF('②　一覧'!AE192="","",'②　一覧'!AE192)</f>
        <v/>
      </c>
      <c r="J182" t="str">
        <f>IF('②　一覧'!AF192="","",'②　一覧'!AF192)</f>
        <v/>
      </c>
      <c r="K182" t="str">
        <f>IF('②　一覧'!AG192="","",'②　一覧'!AG192)</f>
        <v/>
      </c>
      <c r="L182" t="str">
        <f>IF('②　一覧'!AH192="","",'②　一覧'!AH192)</f>
        <v/>
      </c>
      <c r="M182" t="str">
        <f t="shared" si="4"/>
        <v/>
      </c>
      <c r="N182" t="str">
        <f t="shared" si="5"/>
        <v/>
      </c>
      <c r="O182" t="str">
        <f>IF('②　一覧'!AK192="","",'②　一覧'!AK192)</f>
        <v/>
      </c>
      <c r="P182" t="str">
        <f>IF('②　一覧'!AL192="","",'②　一覧'!AL192)</f>
        <v/>
      </c>
      <c r="Q182" t="str">
        <f>IF('②　一覧'!AM192="","",'②　一覧'!AM192)</f>
        <v/>
      </c>
      <c r="R182" t="str">
        <f>IF('②　一覧'!AN192="","",'②　一覧'!AN192)</f>
        <v/>
      </c>
      <c r="S182" t="str">
        <f>IF('②　一覧'!AO192="","",'②　一覧'!AO192)</f>
        <v/>
      </c>
      <c r="T182" t="str">
        <f>IF('②　一覧'!AP192="","",'②　一覧'!AP192)</f>
        <v/>
      </c>
      <c r="U182" t="str">
        <f>IF('②　一覧'!AQ192="","",'②　一覧'!AQ192)</f>
        <v/>
      </c>
      <c r="V182" t="str">
        <f>IF('②　一覧'!AR192="","",'②　一覧'!AR192)</f>
        <v/>
      </c>
    </row>
    <row r="183" spans="1:22" x14ac:dyDescent="0.15">
      <c r="A183" t="str">
        <f>IF('②　一覧'!V193="","",'②　一覧'!V193)</f>
        <v/>
      </c>
      <c r="B183" t="str">
        <f>IF('②　一覧'!W193="","",'②　一覧'!W193)</f>
        <v/>
      </c>
      <c r="D183" t="str">
        <f>IF('②　一覧'!Y193="","",'②　一覧'!Y193)</f>
        <v/>
      </c>
      <c r="E183" t="str">
        <f>IF('②　一覧'!Z193="","",'②　一覧'!Z193)</f>
        <v/>
      </c>
      <c r="F183" t="str">
        <f>IF('②　一覧'!AA193="","",'②　一覧'!AA193)</f>
        <v/>
      </c>
      <c r="G183" t="str">
        <f>IF('②　一覧'!AC193="","",'②　一覧'!AC193)</f>
        <v/>
      </c>
      <c r="H183" t="str">
        <f>IF('②　一覧'!AD193="","",'②　一覧'!AD193)</f>
        <v/>
      </c>
      <c r="I183" t="str">
        <f>IF('②　一覧'!AE193="","",'②　一覧'!AE193)</f>
        <v/>
      </c>
      <c r="J183" t="str">
        <f>IF('②　一覧'!AF193="","",'②　一覧'!AF193)</f>
        <v/>
      </c>
      <c r="K183" t="str">
        <f>IF('②　一覧'!AG193="","",'②　一覧'!AG193)</f>
        <v/>
      </c>
      <c r="L183" t="str">
        <f>IF('②　一覧'!AH193="","",'②　一覧'!AH193)</f>
        <v/>
      </c>
      <c r="M183" t="str">
        <f t="shared" si="4"/>
        <v/>
      </c>
      <c r="N183" t="str">
        <f t="shared" si="5"/>
        <v/>
      </c>
      <c r="O183" t="str">
        <f>IF('②　一覧'!AK193="","",'②　一覧'!AK193)</f>
        <v/>
      </c>
      <c r="P183" t="str">
        <f>IF('②　一覧'!AL193="","",'②　一覧'!AL193)</f>
        <v/>
      </c>
      <c r="Q183" t="str">
        <f>IF('②　一覧'!AM193="","",'②　一覧'!AM193)</f>
        <v/>
      </c>
      <c r="R183" t="str">
        <f>IF('②　一覧'!AN193="","",'②　一覧'!AN193)</f>
        <v/>
      </c>
      <c r="S183" t="str">
        <f>IF('②　一覧'!AO193="","",'②　一覧'!AO193)</f>
        <v/>
      </c>
      <c r="T183" t="str">
        <f>IF('②　一覧'!AP193="","",'②　一覧'!AP193)</f>
        <v/>
      </c>
      <c r="U183" t="str">
        <f>IF('②　一覧'!AQ193="","",'②　一覧'!AQ193)</f>
        <v/>
      </c>
      <c r="V183" t="str">
        <f>IF('②　一覧'!AR193="","",'②　一覧'!AR193)</f>
        <v/>
      </c>
    </row>
    <row r="184" spans="1:22" x14ac:dyDescent="0.15">
      <c r="A184" t="str">
        <f>IF('②　一覧'!V194="","",'②　一覧'!V194)</f>
        <v/>
      </c>
      <c r="B184" t="str">
        <f>IF('②　一覧'!W194="","",'②　一覧'!W194)</f>
        <v/>
      </c>
      <c r="D184" t="str">
        <f>IF('②　一覧'!Y194="","",'②　一覧'!Y194)</f>
        <v/>
      </c>
      <c r="E184" t="str">
        <f>IF('②　一覧'!Z194="","",'②　一覧'!Z194)</f>
        <v/>
      </c>
      <c r="F184" t="str">
        <f>IF('②　一覧'!AA194="","",'②　一覧'!AA194)</f>
        <v/>
      </c>
      <c r="G184" t="str">
        <f>IF('②　一覧'!AC194="","",'②　一覧'!AC194)</f>
        <v/>
      </c>
      <c r="H184" t="str">
        <f>IF('②　一覧'!AD194="","",'②　一覧'!AD194)</f>
        <v/>
      </c>
      <c r="I184" t="str">
        <f>IF('②　一覧'!AE194="","",'②　一覧'!AE194)</f>
        <v/>
      </c>
      <c r="J184" t="str">
        <f>IF('②　一覧'!AF194="","",'②　一覧'!AF194)</f>
        <v/>
      </c>
      <c r="K184" t="str">
        <f>IF('②　一覧'!AG194="","",'②　一覧'!AG194)</f>
        <v/>
      </c>
      <c r="L184" t="str">
        <f>IF('②　一覧'!AH194="","",'②　一覧'!AH194)</f>
        <v/>
      </c>
      <c r="M184" t="str">
        <f t="shared" si="4"/>
        <v/>
      </c>
      <c r="N184" t="str">
        <f t="shared" si="5"/>
        <v/>
      </c>
      <c r="O184" t="str">
        <f>IF('②　一覧'!AK194="","",'②　一覧'!AK194)</f>
        <v/>
      </c>
      <c r="P184" t="str">
        <f>IF('②　一覧'!AL194="","",'②　一覧'!AL194)</f>
        <v/>
      </c>
      <c r="Q184" t="str">
        <f>IF('②　一覧'!AM194="","",'②　一覧'!AM194)</f>
        <v/>
      </c>
      <c r="R184" t="str">
        <f>IF('②　一覧'!AN194="","",'②　一覧'!AN194)</f>
        <v/>
      </c>
      <c r="S184" t="str">
        <f>IF('②　一覧'!AO194="","",'②　一覧'!AO194)</f>
        <v/>
      </c>
      <c r="T184" t="str">
        <f>IF('②　一覧'!AP194="","",'②　一覧'!AP194)</f>
        <v/>
      </c>
      <c r="U184" t="str">
        <f>IF('②　一覧'!AQ194="","",'②　一覧'!AQ194)</f>
        <v/>
      </c>
      <c r="V184" t="str">
        <f>IF('②　一覧'!AR194="","",'②　一覧'!AR194)</f>
        <v/>
      </c>
    </row>
    <row r="185" spans="1:22" x14ac:dyDescent="0.15">
      <c r="A185" t="str">
        <f>IF('②　一覧'!V195="","",'②　一覧'!V195)</f>
        <v/>
      </c>
      <c r="B185" t="str">
        <f>IF('②　一覧'!W195="","",'②　一覧'!W195)</f>
        <v/>
      </c>
      <c r="D185" t="str">
        <f>IF('②　一覧'!Y195="","",'②　一覧'!Y195)</f>
        <v/>
      </c>
      <c r="E185" t="str">
        <f>IF('②　一覧'!Z195="","",'②　一覧'!Z195)</f>
        <v/>
      </c>
      <c r="F185" t="str">
        <f>IF('②　一覧'!AA195="","",'②　一覧'!AA195)</f>
        <v/>
      </c>
      <c r="G185" t="str">
        <f>IF('②　一覧'!AC195="","",'②　一覧'!AC195)</f>
        <v/>
      </c>
      <c r="H185" t="str">
        <f>IF('②　一覧'!AD195="","",'②　一覧'!AD195)</f>
        <v/>
      </c>
      <c r="I185" t="str">
        <f>IF('②　一覧'!AE195="","",'②　一覧'!AE195)</f>
        <v/>
      </c>
      <c r="J185" t="str">
        <f>IF('②　一覧'!AF195="","",'②　一覧'!AF195)</f>
        <v/>
      </c>
      <c r="K185" t="str">
        <f>IF('②　一覧'!AG195="","",'②　一覧'!AG195)</f>
        <v/>
      </c>
      <c r="L185" t="str">
        <f>IF('②　一覧'!AH195="","",'②　一覧'!AH195)</f>
        <v/>
      </c>
      <c r="M185" t="str">
        <f t="shared" si="4"/>
        <v/>
      </c>
      <c r="N185" t="str">
        <f t="shared" si="5"/>
        <v/>
      </c>
      <c r="O185" t="str">
        <f>IF('②　一覧'!AK195="","",'②　一覧'!AK195)</f>
        <v/>
      </c>
      <c r="P185" t="str">
        <f>IF('②　一覧'!AL195="","",'②　一覧'!AL195)</f>
        <v/>
      </c>
      <c r="Q185" t="str">
        <f>IF('②　一覧'!AM195="","",'②　一覧'!AM195)</f>
        <v/>
      </c>
      <c r="R185" t="str">
        <f>IF('②　一覧'!AN195="","",'②　一覧'!AN195)</f>
        <v/>
      </c>
      <c r="S185" t="str">
        <f>IF('②　一覧'!AO195="","",'②　一覧'!AO195)</f>
        <v/>
      </c>
      <c r="T185" t="str">
        <f>IF('②　一覧'!AP195="","",'②　一覧'!AP195)</f>
        <v/>
      </c>
      <c r="U185" t="str">
        <f>IF('②　一覧'!AQ195="","",'②　一覧'!AQ195)</f>
        <v/>
      </c>
      <c r="V185" t="str">
        <f>IF('②　一覧'!AR195="","",'②　一覧'!AR195)</f>
        <v/>
      </c>
    </row>
    <row r="186" spans="1:22" x14ac:dyDescent="0.15">
      <c r="A186" t="str">
        <f>IF('②　一覧'!V196="","",'②　一覧'!V196)</f>
        <v/>
      </c>
      <c r="B186" t="str">
        <f>IF('②　一覧'!W196="","",'②　一覧'!W196)</f>
        <v/>
      </c>
      <c r="D186" t="str">
        <f>IF('②　一覧'!Y196="","",'②　一覧'!Y196)</f>
        <v/>
      </c>
      <c r="E186" t="str">
        <f>IF('②　一覧'!Z196="","",'②　一覧'!Z196)</f>
        <v/>
      </c>
      <c r="F186" t="str">
        <f>IF('②　一覧'!AA196="","",'②　一覧'!AA196)</f>
        <v/>
      </c>
      <c r="G186" t="str">
        <f>IF('②　一覧'!AC196="","",'②　一覧'!AC196)</f>
        <v/>
      </c>
      <c r="H186" t="str">
        <f>IF('②　一覧'!AD196="","",'②　一覧'!AD196)</f>
        <v/>
      </c>
      <c r="I186" t="str">
        <f>IF('②　一覧'!AE196="","",'②　一覧'!AE196)</f>
        <v/>
      </c>
      <c r="J186" t="str">
        <f>IF('②　一覧'!AF196="","",'②　一覧'!AF196)</f>
        <v/>
      </c>
      <c r="K186" t="str">
        <f>IF('②　一覧'!AG196="","",'②　一覧'!AG196)</f>
        <v/>
      </c>
      <c r="L186" t="str">
        <f>IF('②　一覧'!AH196="","",'②　一覧'!AH196)</f>
        <v/>
      </c>
      <c r="M186" t="str">
        <f t="shared" si="4"/>
        <v/>
      </c>
      <c r="N186" t="str">
        <f t="shared" si="5"/>
        <v/>
      </c>
      <c r="O186" t="str">
        <f>IF('②　一覧'!AK196="","",'②　一覧'!AK196)</f>
        <v/>
      </c>
      <c r="P186" t="str">
        <f>IF('②　一覧'!AL196="","",'②　一覧'!AL196)</f>
        <v/>
      </c>
      <c r="Q186" t="str">
        <f>IF('②　一覧'!AM196="","",'②　一覧'!AM196)</f>
        <v/>
      </c>
      <c r="R186" t="str">
        <f>IF('②　一覧'!AN196="","",'②　一覧'!AN196)</f>
        <v/>
      </c>
      <c r="S186" t="str">
        <f>IF('②　一覧'!AO196="","",'②　一覧'!AO196)</f>
        <v/>
      </c>
      <c r="T186" t="str">
        <f>IF('②　一覧'!AP196="","",'②　一覧'!AP196)</f>
        <v/>
      </c>
      <c r="U186" t="str">
        <f>IF('②　一覧'!AQ196="","",'②　一覧'!AQ196)</f>
        <v/>
      </c>
      <c r="V186" t="str">
        <f>IF('②　一覧'!AR196="","",'②　一覧'!AR196)</f>
        <v/>
      </c>
    </row>
    <row r="187" spans="1:22" x14ac:dyDescent="0.15">
      <c r="A187" t="str">
        <f>IF('②　一覧'!V197="","",'②　一覧'!V197)</f>
        <v/>
      </c>
      <c r="B187" t="str">
        <f>IF('②　一覧'!W197="","",'②　一覧'!W197)</f>
        <v/>
      </c>
      <c r="D187" t="str">
        <f>IF('②　一覧'!Y197="","",'②　一覧'!Y197)</f>
        <v/>
      </c>
      <c r="E187" t="str">
        <f>IF('②　一覧'!Z197="","",'②　一覧'!Z197)</f>
        <v/>
      </c>
      <c r="F187" t="str">
        <f>IF('②　一覧'!AA197="","",'②　一覧'!AA197)</f>
        <v/>
      </c>
      <c r="G187" t="str">
        <f>IF('②　一覧'!AC197="","",'②　一覧'!AC197)</f>
        <v/>
      </c>
      <c r="H187" t="str">
        <f>IF('②　一覧'!AD197="","",'②　一覧'!AD197)</f>
        <v/>
      </c>
      <c r="I187" t="str">
        <f>IF('②　一覧'!AE197="","",'②　一覧'!AE197)</f>
        <v/>
      </c>
      <c r="J187" t="str">
        <f>IF('②　一覧'!AF197="","",'②　一覧'!AF197)</f>
        <v/>
      </c>
      <c r="K187" t="str">
        <f>IF('②　一覧'!AG197="","",'②　一覧'!AG197)</f>
        <v/>
      </c>
      <c r="L187" t="str">
        <f>IF('②　一覧'!AH197="","",'②　一覧'!AH197)</f>
        <v/>
      </c>
      <c r="M187" t="str">
        <f t="shared" si="4"/>
        <v/>
      </c>
      <c r="N187" t="str">
        <f t="shared" si="5"/>
        <v/>
      </c>
      <c r="O187" t="str">
        <f>IF('②　一覧'!AK197="","",'②　一覧'!AK197)</f>
        <v/>
      </c>
      <c r="P187" t="str">
        <f>IF('②　一覧'!AL197="","",'②　一覧'!AL197)</f>
        <v/>
      </c>
      <c r="Q187" t="str">
        <f>IF('②　一覧'!AM197="","",'②　一覧'!AM197)</f>
        <v/>
      </c>
      <c r="R187" t="str">
        <f>IF('②　一覧'!AN197="","",'②　一覧'!AN197)</f>
        <v/>
      </c>
      <c r="S187" t="str">
        <f>IF('②　一覧'!AO197="","",'②　一覧'!AO197)</f>
        <v/>
      </c>
      <c r="T187" t="str">
        <f>IF('②　一覧'!AP197="","",'②　一覧'!AP197)</f>
        <v/>
      </c>
      <c r="U187" t="str">
        <f>IF('②　一覧'!AQ197="","",'②　一覧'!AQ197)</f>
        <v/>
      </c>
      <c r="V187" t="str">
        <f>IF('②　一覧'!AR197="","",'②　一覧'!AR197)</f>
        <v/>
      </c>
    </row>
    <row r="188" spans="1:22" x14ac:dyDescent="0.15">
      <c r="A188" t="str">
        <f>IF('②　一覧'!V198="","",'②　一覧'!V198)</f>
        <v/>
      </c>
      <c r="B188" t="str">
        <f>IF('②　一覧'!W198="","",'②　一覧'!W198)</f>
        <v/>
      </c>
      <c r="D188" t="str">
        <f>IF('②　一覧'!Y198="","",'②　一覧'!Y198)</f>
        <v/>
      </c>
      <c r="E188" t="str">
        <f>IF('②　一覧'!Z198="","",'②　一覧'!Z198)</f>
        <v/>
      </c>
      <c r="F188" t="str">
        <f>IF('②　一覧'!AA198="","",'②　一覧'!AA198)</f>
        <v/>
      </c>
      <c r="G188" t="str">
        <f>IF('②　一覧'!AC198="","",'②　一覧'!AC198)</f>
        <v/>
      </c>
      <c r="H188" t="str">
        <f>IF('②　一覧'!AD198="","",'②　一覧'!AD198)</f>
        <v/>
      </c>
      <c r="I188" t="str">
        <f>IF('②　一覧'!AE198="","",'②　一覧'!AE198)</f>
        <v/>
      </c>
      <c r="J188" t="str">
        <f>IF('②　一覧'!AF198="","",'②　一覧'!AF198)</f>
        <v/>
      </c>
      <c r="K188" t="str">
        <f>IF('②　一覧'!AG198="","",'②　一覧'!AG198)</f>
        <v/>
      </c>
      <c r="L188" t="str">
        <f>IF('②　一覧'!AH198="","",'②　一覧'!AH198)</f>
        <v/>
      </c>
      <c r="M188" t="str">
        <f t="shared" si="4"/>
        <v/>
      </c>
      <c r="N188" t="str">
        <f t="shared" si="5"/>
        <v/>
      </c>
      <c r="O188" t="str">
        <f>IF('②　一覧'!AK198="","",'②　一覧'!AK198)</f>
        <v/>
      </c>
      <c r="P188" t="str">
        <f>IF('②　一覧'!AL198="","",'②　一覧'!AL198)</f>
        <v/>
      </c>
      <c r="Q188" t="str">
        <f>IF('②　一覧'!AM198="","",'②　一覧'!AM198)</f>
        <v/>
      </c>
      <c r="R188" t="str">
        <f>IF('②　一覧'!AN198="","",'②　一覧'!AN198)</f>
        <v/>
      </c>
      <c r="S188" t="str">
        <f>IF('②　一覧'!AO198="","",'②　一覧'!AO198)</f>
        <v/>
      </c>
      <c r="T188" t="str">
        <f>IF('②　一覧'!AP198="","",'②　一覧'!AP198)</f>
        <v/>
      </c>
      <c r="U188" t="str">
        <f>IF('②　一覧'!AQ198="","",'②　一覧'!AQ198)</f>
        <v/>
      </c>
      <c r="V188" t="str">
        <f>IF('②　一覧'!AR198="","",'②　一覧'!AR198)</f>
        <v/>
      </c>
    </row>
    <row r="189" spans="1:22" x14ac:dyDescent="0.15">
      <c r="A189" t="str">
        <f>IF('②　一覧'!V199="","",'②　一覧'!V199)</f>
        <v/>
      </c>
      <c r="B189" t="str">
        <f>IF('②　一覧'!W199="","",'②　一覧'!W199)</f>
        <v/>
      </c>
      <c r="D189" t="str">
        <f>IF('②　一覧'!Y199="","",'②　一覧'!Y199)</f>
        <v/>
      </c>
      <c r="E189" t="str">
        <f>IF('②　一覧'!Z199="","",'②　一覧'!Z199)</f>
        <v/>
      </c>
      <c r="F189" t="str">
        <f>IF('②　一覧'!AA199="","",'②　一覧'!AA199)</f>
        <v/>
      </c>
      <c r="G189" t="str">
        <f>IF('②　一覧'!AC199="","",'②　一覧'!AC199)</f>
        <v/>
      </c>
      <c r="H189" t="str">
        <f>IF('②　一覧'!AD199="","",'②　一覧'!AD199)</f>
        <v/>
      </c>
      <c r="I189" t="str">
        <f>IF('②　一覧'!AE199="","",'②　一覧'!AE199)</f>
        <v/>
      </c>
      <c r="J189" t="str">
        <f>IF('②　一覧'!AF199="","",'②　一覧'!AF199)</f>
        <v/>
      </c>
      <c r="K189" t="str">
        <f>IF('②　一覧'!AG199="","",'②　一覧'!AG199)</f>
        <v/>
      </c>
      <c r="L189" t="str">
        <f>IF('②　一覧'!AH199="","",'②　一覧'!AH199)</f>
        <v/>
      </c>
      <c r="M189" t="str">
        <f t="shared" si="4"/>
        <v/>
      </c>
      <c r="N189" t="str">
        <f t="shared" si="5"/>
        <v/>
      </c>
      <c r="O189" t="str">
        <f>IF('②　一覧'!AK199="","",'②　一覧'!AK199)</f>
        <v/>
      </c>
      <c r="P189" t="str">
        <f>IF('②　一覧'!AL199="","",'②　一覧'!AL199)</f>
        <v/>
      </c>
      <c r="Q189" t="str">
        <f>IF('②　一覧'!AM199="","",'②　一覧'!AM199)</f>
        <v/>
      </c>
      <c r="R189" t="str">
        <f>IF('②　一覧'!AN199="","",'②　一覧'!AN199)</f>
        <v/>
      </c>
      <c r="S189" t="str">
        <f>IF('②　一覧'!AO199="","",'②　一覧'!AO199)</f>
        <v/>
      </c>
      <c r="T189" t="str">
        <f>IF('②　一覧'!AP199="","",'②　一覧'!AP199)</f>
        <v/>
      </c>
      <c r="U189" t="str">
        <f>IF('②　一覧'!AQ199="","",'②　一覧'!AQ199)</f>
        <v/>
      </c>
      <c r="V189" t="str">
        <f>IF('②　一覧'!AR199="","",'②　一覧'!AR199)</f>
        <v/>
      </c>
    </row>
    <row r="190" spans="1:22" x14ac:dyDescent="0.15">
      <c r="A190" t="str">
        <f>IF('②　一覧'!V200="","",'②　一覧'!V200)</f>
        <v/>
      </c>
      <c r="B190" t="str">
        <f>IF('②　一覧'!W200="","",'②　一覧'!W200)</f>
        <v/>
      </c>
      <c r="D190" t="str">
        <f>IF('②　一覧'!Y200="","",'②　一覧'!Y200)</f>
        <v/>
      </c>
      <c r="E190" t="str">
        <f>IF('②　一覧'!Z200="","",'②　一覧'!Z200)</f>
        <v/>
      </c>
      <c r="F190" t="str">
        <f>IF('②　一覧'!AA200="","",'②　一覧'!AA200)</f>
        <v/>
      </c>
      <c r="G190" t="str">
        <f>IF('②　一覧'!AC200="","",'②　一覧'!AC200)</f>
        <v/>
      </c>
      <c r="H190" t="str">
        <f>IF('②　一覧'!AD200="","",'②　一覧'!AD200)</f>
        <v/>
      </c>
      <c r="I190" t="str">
        <f>IF('②　一覧'!AE200="","",'②　一覧'!AE200)</f>
        <v/>
      </c>
      <c r="J190" t="str">
        <f>IF('②　一覧'!AF200="","",'②　一覧'!AF200)</f>
        <v/>
      </c>
      <c r="K190" t="str">
        <f>IF('②　一覧'!AG200="","",'②　一覧'!AG200)</f>
        <v/>
      </c>
      <c r="L190" t="str">
        <f>IF('②　一覧'!AH200="","",'②　一覧'!AH200)</f>
        <v/>
      </c>
      <c r="M190" t="str">
        <f t="shared" si="4"/>
        <v/>
      </c>
      <c r="N190" t="str">
        <f t="shared" si="5"/>
        <v/>
      </c>
      <c r="O190" t="str">
        <f>IF('②　一覧'!AK200="","",'②　一覧'!AK200)</f>
        <v/>
      </c>
      <c r="P190" t="str">
        <f>IF('②　一覧'!AL200="","",'②　一覧'!AL200)</f>
        <v/>
      </c>
      <c r="Q190" t="str">
        <f>IF('②　一覧'!AM200="","",'②　一覧'!AM200)</f>
        <v/>
      </c>
      <c r="R190" t="str">
        <f>IF('②　一覧'!AN200="","",'②　一覧'!AN200)</f>
        <v/>
      </c>
      <c r="S190" t="str">
        <f>IF('②　一覧'!AO200="","",'②　一覧'!AO200)</f>
        <v/>
      </c>
      <c r="T190" t="str">
        <f>IF('②　一覧'!AP200="","",'②　一覧'!AP200)</f>
        <v/>
      </c>
      <c r="U190" t="str">
        <f>IF('②　一覧'!AQ200="","",'②　一覧'!AQ200)</f>
        <v/>
      </c>
      <c r="V190" t="str">
        <f>IF('②　一覧'!AR200="","",'②　一覧'!AR200)</f>
        <v/>
      </c>
    </row>
    <row r="191" spans="1:22" x14ac:dyDescent="0.15">
      <c r="A191" t="str">
        <f>IF('②　一覧'!V201="","",'②　一覧'!V201)</f>
        <v/>
      </c>
      <c r="B191" t="str">
        <f>IF('②　一覧'!W201="","",'②　一覧'!W201)</f>
        <v/>
      </c>
      <c r="D191" t="str">
        <f>IF('②　一覧'!Y201="","",'②　一覧'!Y201)</f>
        <v/>
      </c>
      <c r="E191" t="str">
        <f>IF('②　一覧'!Z201="","",'②　一覧'!Z201)</f>
        <v/>
      </c>
      <c r="F191" t="str">
        <f>IF('②　一覧'!AA201="","",'②　一覧'!AA201)</f>
        <v/>
      </c>
      <c r="G191" t="str">
        <f>IF('②　一覧'!AC201="","",'②　一覧'!AC201)</f>
        <v/>
      </c>
      <c r="H191" t="str">
        <f>IF('②　一覧'!AD201="","",'②　一覧'!AD201)</f>
        <v/>
      </c>
      <c r="I191" t="str">
        <f>IF('②　一覧'!AE201="","",'②　一覧'!AE201)</f>
        <v/>
      </c>
      <c r="J191" t="str">
        <f>IF('②　一覧'!AF201="","",'②　一覧'!AF201)</f>
        <v/>
      </c>
      <c r="K191" t="str">
        <f>IF('②　一覧'!AG201="","",'②　一覧'!AG201)</f>
        <v/>
      </c>
      <c r="L191" t="str">
        <f>IF('②　一覧'!AH201="","",'②　一覧'!AH201)</f>
        <v/>
      </c>
      <c r="M191" t="str">
        <f t="shared" si="4"/>
        <v/>
      </c>
      <c r="N191" t="str">
        <f t="shared" si="5"/>
        <v/>
      </c>
      <c r="O191" t="str">
        <f>IF('②　一覧'!AK201="","",'②　一覧'!AK201)</f>
        <v/>
      </c>
      <c r="P191" t="str">
        <f>IF('②　一覧'!AL201="","",'②　一覧'!AL201)</f>
        <v/>
      </c>
      <c r="Q191" t="str">
        <f>IF('②　一覧'!AM201="","",'②　一覧'!AM201)</f>
        <v/>
      </c>
      <c r="R191" t="str">
        <f>IF('②　一覧'!AN201="","",'②　一覧'!AN201)</f>
        <v/>
      </c>
      <c r="S191" t="str">
        <f>IF('②　一覧'!AO201="","",'②　一覧'!AO201)</f>
        <v/>
      </c>
      <c r="T191" t="str">
        <f>IF('②　一覧'!AP201="","",'②　一覧'!AP201)</f>
        <v/>
      </c>
      <c r="U191" t="str">
        <f>IF('②　一覧'!AQ201="","",'②　一覧'!AQ201)</f>
        <v/>
      </c>
      <c r="V191" t="str">
        <f>IF('②　一覧'!AR201="","",'②　一覧'!AR201)</f>
        <v/>
      </c>
    </row>
    <row r="192" spans="1:22" x14ac:dyDescent="0.15">
      <c r="A192" t="str">
        <f>IF('②　一覧'!V202="","",'②　一覧'!V202)</f>
        <v/>
      </c>
      <c r="B192" t="str">
        <f>IF('②　一覧'!W202="","",'②　一覧'!W202)</f>
        <v/>
      </c>
      <c r="D192" t="str">
        <f>IF('②　一覧'!Y202="","",'②　一覧'!Y202)</f>
        <v/>
      </c>
      <c r="E192" t="str">
        <f>IF('②　一覧'!Z202="","",'②　一覧'!Z202)</f>
        <v/>
      </c>
      <c r="F192" t="str">
        <f>IF('②　一覧'!AA202="","",'②　一覧'!AA202)</f>
        <v/>
      </c>
      <c r="G192" t="str">
        <f>IF('②　一覧'!AC202="","",'②　一覧'!AC202)</f>
        <v/>
      </c>
      <c r="H192" t="str">
        <f>IF('②　一覧'!AD202="","",'②　一覧'!AD202)</f>
        <v/>
      </c>
      <c r="I192" t="str">
        <f>IF('②　一覧'!AE202="","",'②　一覧'!AE202)</f>
        <v/>
      </c>
      <c r="J192" t="str">
        <f>IF('②　一覧'!AF202="","",'②　一覧'!AF202)</f>
        <v/>
      </c>
      <c r="K192" t="str">
        <f>IF('②　一覧'!AG202="","",'②　一覧'!AG202)</f>
        <v/>
      </c>
      <c r="L192" t="str">
        <f>IF('②　一覧'!AH202="","",'②　一覧'!AH202)</f>
        <v/>
      </c>
      <c r="M192" t="str">
        <f t="shared" si="4"/>
        <v/>
      </c>
      <c r="N192" t="str">
        <f t="shared" si="5"/>
        <v/>
      </c>
      <c r="O192" t="str">
        <f>IF('②　一覧'!AK202="","",'②　一覧'!AK202)</f>
        <v/>
      </c>
      <c r="P192" t="str">
        <f>IF('②　一覧'!AL202="","",'②　一覧'!AL202)</f>
        <v/>
      </c>
      <c r="Q192" t="str">
        <f>IF('②　一覧'!AM202="","",'②　一覧'!AM202)</f>
        <v/>
      </c>
      <c r="R192" t="str">
        <f>IF('②　一覧'!AN202="","",'②　一覧'!AN202)</f>
        <v/>
      </c>
      <c r="S192" t="str">
        <f>IF('②　一覧'!AO202="","",'②　一覧'!AO202)</f>
        <v/>
      </c>
      <c r="T192" t="str">
        <f>IF('②　一覧'!AP202="","",'②　一覧'!AP202)</f>
        <v/>
      </c>
      <c r="U192" t="str">
        <f>IF('②　一覧'!AQ202="","",'②　一覧'!AQ202)</f>
        <v/>
      </c>
      <c r="V192" t="str">
        <f>IF('②　一覧'!AR202="","",'②　一覧'!AR202)</f>
        <v/>
      </c>
    </row>
    <row r="193" spans="1:22" x14ac:dyDescent="0.15">
      <c r="A193" t="str">
        <f>IF('②　一覧'!V203="","",'②　一覧'!V203)</f>
        <v/>
      </c>
      <c r="B193" t="str">
        <f>IF('②　一覧'!W203="","",'②　一覧'!W203)</f>
        <v/>
      </c>
      <c r="D193" t="str">
        <f>IF('②　一覧'!Y203="","",'②　一覧'!Y203)</f>
        <v/>
      </c>
      <c r="E193" t="str">
        <f>IF('②　一覧'!Z203="","",'②　一覧'!Z203)</f>
        <v/>
      </c>
      <c r="F193" t="str">
        <f>IF('②　一覧'!AA203="","",'②　一覧'!AA203)</f>
        <v/>
      </c>
      <c r="G193" t="str">
        <f>IF('②　一覧'!AC203="","",'②　一覧'!AC203)</f>
        <v/>
      </c>
      <c r="H193" t="str">
        <f>IF('②　一覧'!AD203="","",'②　一覧'!AD203)</f>
        <v/>
      </c>
      <c r="I193" t="str">
        <f>IF('②　一覧'!AE203="","",'②　一覧'!AE203)</f>
        <v/>
      </c>
      <c r="J193" t="str">
        <f>IF('②　一覧'!AF203="","",'②　一覧'!AF203)</f>
        <v/>
      </c>
      <c r="K193" t="str">
        <f>IF('②　一覧'!AG203="","",'②　一覧'!AG203)</f>
        <v/>
      </c>
      <c r="L193" t="str">
        <f>IF('②　一覧'!AH203="","",'②　一覧'!AH203)</f>
        <v/>
      </c>
      <c r="M193" t="str">
        <f t="shared" si="4"/>
        <v/>
      </c>
      <c r="N193" t="str">
        <f t="shared" si="5"/>
        <v/>
      </c>
      <c r="O193" t="str">
        <f>IF('②　一覧'!AK203="","",'②　一覧'!AK203)</f>
        <v/>
      </c>
      <c r="P193" t="str">
        <f>IF('②　一覧'!AL203="","",'②　一覧'!AL203)</f>
        <v/>
      </c>
      <c r="Q193" t="str">
        <f>IF('②　一覧'!AM203="","",'②　一覧'!AM203)</f>
        <v/>
      </c>
      <c r="R193" t="str">
        <f>IF('②　一覧'!AN203="","",'②　一覧'!AN203)</f>
        <v/>
      </c>
      <c r="S193" t="str">
        <f>IF('②　一覧'!AO203="","",'②　一覧'!AO203)</f>
        <v/>
      </c>
      <c r="T193" t="str">
        <f>IF('②　一覧'!AP203="","",'②　一覧'!AP203)</f>
        <v/>
      </c>
      <c r="U193" t="str">
        <f>IF('②　一覧'!AQ203="","",'②　一覧'!AQ203)</f>
        <v/>
      </c>
      <c r="V193" t="str">
        <f>IF('②　一覧'!AR203="","",'②　一覧'!AR203)</f>
        <v/>
      </c>
    </row>
    <row r="194" spans="1:22" x14ac:dyDescent="0.15">
      <c r="A194" t="str">
        <f>IF('②　一覧'!V204="","",'②　一覧'!V204)</f>
        <v/>
      </c>
      <c r="B194" t="str">
        <f>IF('②　一覧'!W204="","",'②　一覧'!W204)</f>
        <v/>
      </c>
      <c r="D194" t="str">
        <f>IF('②　一覧'!Y204="","",'②　一覧'!Y204)</f>
        <v/>
      </c>
      <c r="E194" t="str">
        <f>IF('②　一覧'!Z204="","",'②　一覧'!Z204)</f>
        <v/>
      </c>
      <c r="F194" t="str">
        <f>IF('②　一覧'!AA204="","",'②　一覧'!AA204)</f>
        <v/>
      </c>
      <c r="G194" t="str">
        <f>IF('②　一覧'!AC204="","",'②　一覧'!AC204)</f>
        <v/>
      </c>
      <c r="H194" t="str">
        <f>IF('②　一覧'!AD204="","",'②　一覧'!AD204)</f>
        <v/>
      </c>
      <c r="I194" t="str">
        <f>IF('②　一覧'!AE204="","",'②　一覧'!AE204)</f>
        <v/>
      </c>
      <c r="J194" t="str">
        <f>IF('②　一覧'!AF204="","",'②　一覧'!AF204)</f>
        <v/>
      </c>
      <c r="K194" t="str">
        <f>IF('②　一覧'!AG204="","",'②　一覧'!AG204)</f>
        <v/>
      </c>
      <c r="L194" t="str">
        <f>IF('②　一覧'!AH204="","",'②　一覧'!AH204)</f>
        <v/>
      </c>
      <c r="M194" t="str">
        <f t="shared" si="4"/>
        <v/>
      </c>
      <c r="N194" t="str">
        <f t="shared" si="5"/>
        <v/>
      </c>
      <c r="O194" t="str">
        <f>IF('②　一覧'!AK204="","",'②　一覧'!AK204)</f>
        <v/>
      </c>
      <c r="P194" t="str">
        <f>IF('②　一覧'!AL204="","",'②　一覧'!AL204)</f>
        <v/>
      </c>
      <c r="Q194" t="str">
        <f>IF('②　一覧'!AM204="","",'②　一覧'!AM204)</f>
        <v/>
      </c>
      <c r="R194" t="str">
        <f>IF('②　一覧'!AN204="","",'②　一覧'!AN204)</f>
        <v/>
      </c>
      <c r="S194" t="str">
        <f>IF('②　一覧'!AO204="","",'②　一覧'!AO204)</f>
        <v/>
      </c>
      <c r="T194" t="str">
        <f>IF('②　一覧'!AP204="","",'②　一覧'!AP204)</f>
        <v/>
      </c>
      <c r="U194" t="str">
        <f>IF('②　一覧'!AQ204="","",'②　一覧'!AQ204)</f>
        <v/>
      </c>
      <c r="V194" t="str">
        <f>IF('②　一覧'!AR204="","",'②　一覧'!AR204)</f>
        <v/>
      </c>
    </row>
    <row r="195" spans="1:22" x14ac:dyDescent="0.15">
      <c r="A195" t="str">
        <f>IF('②　一覧'!V205="","",'②　一覧'!V205)</f>
        <v/>
      </c>
      <c r="B195" t="str">
        <f>IF('②　一覧'!W205="","",'②　一覧'!W205)</f>
        <v/>
      </c>
      <c r="D195" t="str">
        <f>IF('②　一覧'!Y205="","",'②　一覧'!Y205)</f>
        <v/>
      </c>
      <c r="E195" t="str">
        <f>IF('②　一覧'!Z205="","",'②　一覧'!Z205)</f>
        <v/>
      </c>
      <c r="F195" t="str">
        <f>IF('②　一覧'!AA205="","",'②　一覧'!AA205)</f>
        <v/>
      </c>
      <c r="G195" t="str">
        <f>IF('②　一覧'!AC205="","",'②　一覧'!AC205)</f>
        <v/>
      </c>
      <c r="H195" t="str">
        <f>IF('②　一覧'!AD205="","",'②　一覧'!AD205)</f>
        <v/>
      </c>
      <c r="I195" t="str">
        <f>IF('②　一覧'!AE205="","",'②　一覧'!AE205)</f>
        <v/>
      </c>
      <c r="J195" t="str">
        <f>IF('②　一覧'!AF205="","",'②　一覧'!AF205)</f>
        <v/>
      </c>
      <c r="K195" t="str">
        <f>IF('②　一覧'!AG205="","",'②　一覧'!AG205)</f>
        <v/>
      </c>
      <c r="L195" t="str">
        <f>IF('②　一覧'!AH205="","",'②　一覧'!AH205)</f>
        <v/>
      </c>
      <c r="M195" t="str">
        <f t="shared" ref="M195:M258" si="6">IF(A195="","","愛　知")</f>
        <v/>
      </c>
      <c r="N195" t="str">
        <f t="shared" ref="N195:N258" si="7">IF(A195="","","22")</f>
        <v/>
      </c>
      <c r="O195" t="str">
        <f>IF('②　一覧'!AK205="","",'②　一覧'!AK205)</f>
        <v/>
      </c>
      <c r="P195" t="str">
        <f>IF('②　一覧'!AL205="","",'②　一覧'!AL205)</f>
        <v/>
      </c>
      <c r="Q195" t="str">
        <f>IF('②　一覧'!AM205="","",'②　一覧'!AM205)</f>
        <v/>
      </c>
      <c r="R195" t="str">
        <f>IF('②　一覧'!AN205="","",'②　一覧'!AN205)</f>
        <v/>
      </c>
      <c r="S195" t="str">
        <f>IF('②　一覧'!AO205="","",'②　一覧'!AO205)</f>
        <v/>
      </c>
      <c r="T195" t="str">
        <f>IF('②　一覧'!AP205="","",'②　一覧'!AP205)</f>
        <v/>
      </c>
      <c r="U195" t="str">
        <f>IF('②　一覧'!AQ205="","",'②　一覧'!AQ205)</f>
        <v/>
      </c>
      <c r="V195" t="str">
        <f>IF('②　一覧'!AR205="","",'②　一覧'!AR205)</f>
        <v/>
      </c>
    </row>
    <row r="196" spans="1:22" x14ac:dyDescent="0.15">
      <c r="A196" t="str">
        <f>IF('②　一覧'!V206="","",'②　一覧'!V206)</f>
        <v/>
      </c>
      <c r="B196" t="str">
        <f>IF('②　一覧'!W206="","",'②　一覧'!W206)</f>
        <v/>
      </c>
      <c r="D196" t="str">
        <f>IF('②　一覧'!Y206="","",'②　一覧'!Y206)</f>
        <v/>
      </c>
      <c r="E196" t="str">
        <f>IF('②　一覧'!Z206="","",'②　一覧'!Z206)</f>
        <v/>
      </c>
      <c r="F196" t="str">
        <f>IF('②　一覧'!AA206="","",'②　一覧'!AA206)</f>
        <v/>
      </c>
      <c r="G196" t="str">
        <f>IF('②　一覧'!AC206="","",'②　一覧'!AC206)</f>
        <v/>
      </c>
      <c r="H196" t="str">
        <f>IF('②　一覧'!AD206="","",'②　一覧'!AD206)</f>
        <v/>
      </c>
      <c r="I196" t="str">
        <f>IF('②　一覧'!AE206="","",'②　一覧'!AE206)</f>
        <v/>
      </c>
      <c r="J196" t="str">
        <f>IF('②　一覧'!AF206="","",'②　一覧'!AF206)</f>
        <v/>
      </c>
      <c r="K196" t="str">
        <f>IF('②　一覧'!AG206="","",'②　一覧'!AG206)</f>
        <v/>
      </c>
      <c r="L196" t="str">
        <f>IF('②　一覧'!AH206="","",'②　一覧'!AH206)</f>
        <v/>
      </c>
      <c r="M196" t="str">
        <f t="shared" si="6"/>
        <v/>
      </c>
      <c r="N196" t="str">
        <f t="shared" si="7"/>
        <v/>
      </c>
      <c r="O196" t="str">
        <f>IF('②　一覧'!AK206="","",'②　一覧'!AK206)</f>
        <v/>
      </c>
      <c r="P196" t="str">
        <f>IF('②　一覧'!AL206="","",'②　一覧'!AL206)</f>
        <v/>
      </c>
      <c r="Q196" t="str">
        <f>IF('②　一覧'!AM206="","",'②　一覧'!AM206)</f>
        <v/>
      </c>
      <c r="R196" t="str">
        <f>IF('②　一覧'!AN206="","",'②　一覧'!AN206)</f>
        <v/>
      </c>
      <c r="S196" t="str">
        <f>IF('②　一覧'!AO206="","",'②　一覧'!AO206)</f>
        <v/>
      </c>
      <c r="T196" t="str">
        <f>IF('②　一覧'!AP206="","",'②　一覧'!AP206)</f>
        <v/>
      </c>
      <c r="U196" t="str">
        <f>IF('②　一覧'!AQ206="","",'②　一覧'!AQ206)</f>
        <v/>
      </c>
      <c r="V196" t="str">
        <f>IF('②　一覧'!AR206="","",'②　一覧'!AR206)</f>
        <v/>
      </c>
    </row>
    <row r="197" spans="1:22" x14ac:dyDescent="0.15">
      <c r="A197" t="str">
        <f>IF('②　一覧'!V207="","",'②　一覧'!V207)</f>
        <v/>
      </c>
      <c r="B197" t="str">
        <f>IF('②　一覧'!W207="","",'②　一覧'!W207)</f>
        <v/>
      </c>
      <c r="D197" t="str">
        <f>IF('②　一覧'!Y207="","",'②　一覧'!Y207)</f>
        <v/>
      </c>
      <c r="E197" t="str">
        <f>IF('②　一覧'!Z207="","",'②　一覧'!Z207)</f>
        <v/>
      </c>
      <c r="F197" t="str">
        <f>IF('②　一覧'!AA207="","",'②　一覧'!AA207)</f>
        <v/>
      </c>
      <c r="G197" t="str">
        <f>IF('②　一覧'!AC207="","",'②　一覧'!AC207)</f>
        <v/>
      </c>
      <c r="H197" t="str">
        <f>IF('②　一覧'!AD207="","",'②　一覧'!AD207)</f>
        <v/>
      </c>
      <c r="I197" t="str">
        <f>IF('②　一覧'!AE207="","",'②　一覧'!AE207)</f>
        <v/>
      </c>
      <c r="J197" t="str">
        <f>IF('②　一覧'!AF207="","",'②　一覧'!AF207)</f>
        <v/>
      </c>
      <c r="K197" t="str">
        <f>IF('②　一覧'!AG207="","",'②　一覧'!AG207)</f>
        <v/>
      </c>
      <c r="L197" t="str">
        <f>IF('②　一覧'!AH207="","",'②　一覧'!AH207)</f>
        <v/>
      </c>
      <c r="M197" t="str">
        <f t="shared" si="6"/>
        <v/>
      </c>
      <c r="N197" t="str">
        <f t="shared" si="7"/>
        <v/>
      </c>
      <c r="O197" t="str">
        <f>IF('②　一覧'!AK207="","",'②　一覧'!AK207)</f>
        <v/>
      </c>
      <c r="P197" t="str">
        <f>IF('②　一覧'!AL207="","",'②　一覧'!AL207)</f>
        <v/>
      </c>
      <c r="Q197" t="str">
        <f>IF('②　一覧'!AM207="","",'②　一覧'!AM207)</f>
        <v/>
      </c>
      <c r="R197" t="str">
        <f>IF('②　一覧'!AN207="","",'②　一覧'!AN207)</f>
        <v/>
      </c>
      <c r="S197" t="str">
        <f>IF('②　一覧'!AO207="","",'②　一覧'!AO207)</f>
        <v/>
      </c>
      <c r="T197" t="str">
        <f>IF('②　一覧'!AP207="","",'②　一覧'!AP207)</f>
        <v/>
      </c>
      <c r="U197" t="str">
        <f>IF('②　一覧'!AQ207="","",'②　一覧'!AQ207)</f>
        <v/>
      </c>
      <c r="V197" t="str">
        <f>IF('②　一覧'!AR207="","",'②　一覧'!AR207)</f>
        <v/>
      </c>
    </row>
    <row r="198" spans="1:22" x14ac:dyDescent="0.15">
      <c r="A198" t="str">
        <f>IF('②　一覧'!V208="","",'②　一覧'!V208)</f>
        <v/>
      </c>
      <c r="B198" t="str">
        <f>IF('②　一覧'!W208="","",'②　一覧'!W208)</f>
        <v/>
      </c>
      <c r="D198" t="str">
        <f>IF('②　一覧'!Y208="","",'②　一覧'!Y208)</f>
        <v/>
      </c>
      <c r="E198" t="str">
        <f>IF('②　一覧'!Z208="","",'②　一覧'!Z208)</f>
        <v/>
      </c>
      <c r="F198" t="str">
        <f>IF('②　一覧'!AA208="","",'②　一覧'!AA208)</f>
        <v/>
      </c>
      <c r="G198" t="str">
        <f>IF('②　一覧'!AC208="","",'②　一覧'!AC208)</f>
        <v/>
      </c>
      <c r="H198" t="str">
        <f>IF('②　一覧'!AD208="","",'②　一覧'!AD208)</f>
        <v/>
      </c>
      <c r="I198" t="str">
        <f>IF('②　一覧'!AE208="","",'②　一覧'!AE208)</f>
        <v/>
      </c>
      <c r="J198" t="str">
        <f>IF('②　一覧'!AF208="","",'②　一覧'!AF208)</f>
        <v/>
      </c>
      <c r="K198" t="str">
        <f>IF('②　一覧'!AG208="","",'②　一覧'!AG208)</f>
        <v/>
      </c>
      <c r="L198" t="str">
        <f>IF('②　一覧'!AH208="","",'②　一覧'!AH208)</f>
        <v/>
      </c>
      <c r="M198" t="str">
        <f t="shared" si="6"/>
        <v/>
      </c>
      <c r="N198" t="str">
        <f t="shared" si="7"/>
        <v/>
      </c>
      <c r="O198" t="str">
        <f>IF('②　一覧'!AK208="","",'②　一覧'!AK208)</f>
        <v/>
      </c>
      <c r="P198" t="str">
        <f>IF('②　一覧'!AL208="","",'②　一覧'!AL208)</f>
        <v/>
      </c>
      <c r="Q198" t="str">
        <f>IF('②　一覧'!AM208="","",'②　一覧'!AM208)</f>
        <v/>
      </c>
      <c r="R198" t="str">
        <f>IF('②　一覧'!AN208="","",'②　一覧'!AN208)</f>
        <v/>
      </c>
      <c r="S198" t="str">
        <f>IF('②　一覧'!AO208="","",'②　一覧'!AO208)</f>
        <v/>
      </c>
      <c r="T198" t="str">
        <f>IF('②　一覧'!AP208="","",'②　一覧'!AP208)</f>
        <v/>
      </c>
      <c r="U198" t="str">
        <f>IF('②　一覧'!AQ208="","",'②　一覧'!AQ208)</f>
        <v/>
      </c>
      <c r="V198" t="str">
        <f>IF('②　一覧'!AR208="","",'②　一覧'!AR208)</f>
        <v/>
      </c>
    </row>
    <row r="199" spans="1:22" x14ac:dyDescent="0.15">
      <c r="A199" t="str">
        <f>IF('②　一覧'!V209="","",'②　一覧'!V209)</f>
        <v/>
      </c>
      <c r="B199" t="str">
        <f>IF('②　一覧'!W209="","",'②　一覧'!W209)</f>
        <v/>
      </c>
      <c r="D199" t="str">
        <f>IF('②　一覧'!Y209="","",'②　一覧'!Y209)</f>
        <v/>
      </c>
      <c r="E199" t="str">
        <f>IF('②　一覧'!Z209="","",'②　一覧'!Z209)</f>
        <v/>
      </c>
      <c r="F199" t="str">
        <f>IF('②　一覧'!AA209="","",'②　一覧'!AA209)</f>
        <v/>
      </c>
      <c r="G199" t="str">
        <f>IF('②　一覧'!AC209="","",'②　一覧'!AC209)</f>
        <v/>
      </c>
      <c r="H199" t="str">
        <f>IF('②　一覧'!AD209="","",'②　一覧'!AD209)</f>
        <v/>
      </c>
      <c r="I199" t="str">
        <f>IF('②　一覧'!AE209="","",'②　一覧'!AE209)</f>
        <v/>
      </c>
      <c r="J199" t="str">
        <f>IF('②　一覧'!AF209="","",'②　一覧'!AF209)</f>
        <v/>
      </c>
      <c r="K199" t="str">
        <f>IF('②　一覧'!AG209="","",'②　一覧'!AG209)</f>
        <v/>
      </c>
      <c r="L199" t="str">
        <f>IF('②　一覧'!AH209="","",'②　一覧'!AH209)</f>
        <v/>
      </c>
      <c r="M199" t="str">
        <f t="shared" si="6"/>
        <v/>
      </c>
      <c r="N199" t="str">
        <f t="shared" si="7"/>
        <v/>
      </c>
      <c r="O199" t="str">
        <f>IF('②　一覧'!AK209="","",'②　一覧'!AK209)</f>
        <v/>
      </c>
      <c r="P199" t="str">
        <f>IF('②　一覧'!AL209="","",'②　一覧'!AL209)</f>
        <v/>
      </c>
      <c r="Q199" t="str">
        <f>IF('②　一覧'!AM209="","",'②　一覧'!AM209)</f>
        <v/>
      </c>
      <c r="R199" t="str">
        <f>IF('②　一覧'!AN209="","",'②　一覧'!AN209)</f>
        <v/>
      </c>
      <c r="S199" t="str">
        <f>IF('②　一覧'!AO209="","",'②　一覧'!AO209)</f>
        <v/>
      </c>
      <c r="T199" t="str">
        <f>IF('②　一覧'!AP209="","",'②　一覧'!AP209)</f>
        <v/>
      </c>
      <c r="U199" t="str">
        <f>IF('②　一覧'!AQ209="","",'②　一覧'!AQ209)</f>
        <v/>
      </c>
      <c r="V199" t="str">
        <f>IF('②　一覧'!AR209="","",'②　一覧'!AR209)</f>
        <v/>
      </c>
    </row>
    <row r="200" spans="1:22" x14ac:dyDescent="0.15">
      <c r="A200" t="str">
        <f>IF('②　一覧'!V210="","",'②　一覧'!V210)</f>
        <v/>
      </c>
      <c r="B200" t="str">
        <f>IF('②　一覧'!W210="","",'②　一覧'!W210)</f>
        <v/>
      </c>
      <c r="D200" t="str">
        <f>IF('②　一覧'!Y210="","",'②　一覧'!Y210)</f>
        <v/>
      </c>
      <c r="E200" t="str">
        <f>IF('②　一覧'!Z210="","",'②　一覧'!Z210)</f>
        <v/>
      </c>
      <c r="F200" t="str">
        <f>IF('②　一覧'!AA210="","",'②　一覧'!AA210)</f>
        <v/>
      </c>
      <c r="G200" t="str">
        <f>IF('②　一覧'!AC210="","",'②　一覧'!AC210)</f>
        <v/>
      </c>
      <c r="H200" t="str">
        <f>IF('②　一覧'!AD210="","",'②　一覧'!AD210)</f>
        <v/>
      </c>
      <c r="I200" t="str">
        <f>IF('②　一覧'!AE210="","",'②　一覧'!AE210)</f>
        <v/>
      </c>
      <c r="J200" t="str">
        <f>IF('②　一覧'!AF210="","",'②　一覧'!AF210)</f>
        <v/>
      </c>
      <c r="K200" t="str">
        <f>IF('②　一覧'!AG210="","",'②　一覧'!AG210)</f>
        <v/>
      </c>
      <c r="L200" t="str">
        <f>IF('②　一覧'!AH210="","",'②　一覧'!AH210)</f>
        <v/>
      </c>
      <c r="M200" t="str">
        <f t="shared" si="6"/>
        <v/>
      </c>
      <c r="N200" t="str">
        <f t="shared" si="7"/>
        <v/>
      </c>
      <c r="O200" t="str">
        <f>IF('②　一覧'!AK210="","",'②　一覧'!AK210)</f>
        <v/>
      </c>
      <c r="P200" t="str">
        <f>IF('②　一覧'!AL210="","",'②　一覧'!AL210)</f>
        <v/>
      </c>
      <c r="Q200" t="str">
        <f>IF('②　一覧'!AM210="","",'②　一覧'!AM210)</f>
        <v/>
      </c>
      <c r="R200" t="str">
        <f>IF('②　一覧'!AN210="","",'②　一覧'!AN210)</f>
        <v/>
      </c>
      <c r="S200" t="str">
        <f>IF('②　一覧'!AO210="","",'②　一覧'!AO210)</f>
        <v/>
      </c>
      <c r="T200" t="str">
        <f>IF('②　一覧'!AP210="","",'②　一覧'!AP210)</f>
        <v/>
      </c>
      <c r="U200" t="str">
        <f>IF('②　一覧'!AQ210="","",'②　一覧'!AQ210)</f>
        <v/>
      </c>
      <c r="V200" t="str">
        <f>IF('②　一覧'!AR210="","",'②　一覧'!AR210)</f>
        <v/>
      </c>
    </row>
    <row r="201" spans="1:22" x14ac:dyDescent="0.15">
      <c r="A201" t="str">
        <f>IF('②　一覧'!V211="","",'②　一覧'!V211)</f>
        <v/>
      </c>
      <c r="B201" t="str">
        <f>IF('②　一覧'!W211="","",'②　一覧'!W211)</f>
        <v/>
      </c>
      <c r="D201" t="str">
        <f>IF('②　一覧'!Y211="","",'②　一覧'!Y211)</f>
        <v/>
      </c>
      <c r="E201" t="str">
        <f>IF('②　一覧'!Z211="","",'②　一覧'!Z211)</f>
        <v/>
      </c>
      <c r="F201" t="str">
        <f>IF('②　一覧'!AA211="","",'②　一覧'!AA211)</f>
        <v/>
      </c>
      <c r="G201" t="str">
        <f>IF('②　一覧'!AC211="","",'②　一覧'!AC211)</f>
        <v/>
      </c>
      <c r="H201" t="str">
        <f>IF('②　一覧'!AD211="","",'②　一覧'!AD211)</f>
        <v/>
      </c>
      <c r="I201" t="str">
        <f>IF('②　一覧'!AE211="","",'②　一覧'!AE211)</f>
        <v/>
      </c>
      <c r="J201" t="str">
        <f>IF('②　一覧'!AF211="","",'②　一覧'!AF211)</f>
        <v/>
      </c>
      <c r="K201" t="str">
        <f>IF('②　一覧'!AG211="","",'②　一覧'!AG211)</f>
        <v/>
      </c>
      <c r="L201" t="str">
        <f>IF('②　一覧'!AH211="","",'②　一覧'!AH211)</f>
        <v/>
      </c>
      <c r="M201" t="str">
        <f t="shared" si="6"/>
        <v/>
      </c>
      <c r="N201" t="str">
        <f t="shared" si="7"/>
        <v/>
      </c>
      <c r="O201" t="str">
        <f>IF('②　一覧'!AK211="","",'②　一覧'!AK211)</f>
        <v/>
      </c>
      <c r="P201" t="str">
        <f>IF('②　一覧'!AL211="","",'②　一覧'!AL211)</f>
        <v/>
      </c>
      <c r="Q201" t="str">
        <f>IF('②　一覧'!AM211="","",'②　一覧'!AM211)</f>
        <v/>
      </c>
      <c r="R201" t="str">
        <f>IF('②　一覧'!AN211="","",'②　一覧'!AN211)</f>
        <v/>
      </c>
      <c r="S201" t="str">
        <f>IF('②　一覧'!AO211="","",'②　一覧'!AO211)</f>
        <v/>
      </c>
      <c r="T201" t="str">
        <f>IF('②　一覧'!AP211="","",'②　一覧'!AP211)</f>
        <v/>
      </c>
      <c r="U201" t="str">
        <f>IF('②　一覧'!AQ211="","",'②　一覧'!AQ211)</f>
        <v/>
      </c>
      <c r="V201" t="str">
        <f>IF('②　一覧'!AR211="","",'②　一覧'!AR211)</f>
        <v/>
      </c>
    </row>
    <row r="202" spans="1:22" x14ac:dyDescent="0.15">
      <c r="A202" t="str">
        <f>IF('②　一覧'!V212="","",'②　一覧'!V212)</f>
        <v/>
      </c>
      <c r="B202" t="str">
        <f>IF('②　一覧'!W212="","",'②　一覧'!W212)</f>
        <v/>
      </c>
      <c r="D202" t="str">
        <f>IF('②　一覧'!Y212="","",'②　一覧'!Y212)</f>
        <v/>
      </c>
      <c r="E202" t="str">
        <f>IF('②　一覧'!Z212="","",'②　一覧'!Z212)</f>
        <v/>
      </c>
      <c r="F202" t="str">
        <f>IF('②　一覧'!AA212="","",'②　一覧'!AA212)</f>
        <v/>
      </c>
      <c r="G202" t="str">
        <f>IF('②　一覧'!AC212="","",'②　一覧'!AC212)</f>
        <v/>
      </c>
      <c r="H202" t="str">
        <f>IF('②　一覧'!AD212="","",'②　一覧'!AD212)</f>
        <v/>
      </c>
      <c r="I202" t="str">
        <f>IF('②　一覧'!AE212="","",'②　一覧'!AE212)</f>
        <v/>
      </c>
      <c r="J202" t="str">
        <f>IF('②　一覧'!AF212="","",'②　一覧'!AF212)</f>
        <v/>
      </c>
      <c r="K202" t="str">
        <f>IF('②　一覧'!AG212="","",'②　一覧'!AG212)</f>
        <v/>
      </c>
      <c r="L202" t="str">
        <f>IF('②　一覧'!AH212="","",'②　一覧'!AH212)</f>
        <v/>
      </c>
      <c r="M202" t="str">
        <f t="shared" si="6"/>
        <v/>
      </c>
      <c r="N202" t="str">
        <f t="shared" si="7"/>
        <v/>
      </c>
      <c r="O202" t="str">
        <f>IF('②　一覧'!AK212="","",'②　一覧'!AK212)</f>
        <v/>
      </c>
      <c r="P202" t="str">
        <f>IF('②　一覧'!AL212="","",'②　一覧'!AL212)</f>
        <v/>
      </c>
      <c r="Q202" t="str">
        <f>IF('②　一覧'!AM212="","",'②　一覧'!AM212)</f>
        <v/>
      </c>
      <c r="R202" t="str">
        <f>IF('②　一覧'!AN212="","",'②　一覧'!AN212)</f>
        <v/>
      </c>
      <c r="S202" t="str">
        <f>IF('②　一覧'!AO212="","",'②　一覧'!AO212)</f>
        <v/>
      </c>
      <c r="T202" t="str">
        <f>IF('②　一覧'!AP212="","",'②　一覧'!AP212)</f>
        <v/>
      </c>
      <c r="U202" t="str">
        <f>IF('②　一覧'!AQ212="","",'②　一覧'!AQ212)</f>
        <v/>
      </c>
      <c r="V202" t="str">
        <f>IF('②　一覧'!AR212="","",'②　一覧'!AR212)</f>
        <v/>
      </c>
    </row>
    <row r="203" spans="1:22" x14ac:dyDescent="0.15">
      <c r="A203" t="str">
        <f>IF('②　一覧'!V213="","",'②　一覧'!V213)</f>
        <v/>
      </c>
      <c r="B203" t="str">
        <f>IF('②　一覧'!W213="","",'②　一覧'!W213)</f>
        <v/>
      </c>
      <c r="D203" t="str">
        <f>IF('②　一覧'!Y213="","",'②　一覧'!Y213)</f>
        <v/>
      </c>
      <c r="E203" t="str">
        <f>IF('②　一覧'!Z213="","",'②　一覧'!Z213)</f>
        <v/>
      </c>
      <c r="F203" t="str">
        <f>IF('②　一覧'!AA213="","",'②　一覧'!AA213)</f>
        <v/>
      </c>
      <c r="G203" t="str">
        <f>IF('②　一覧'!AC213="","",'②　一覧'!AC213)</f>
        <v/>
      </c>
      <c r="H203" t="str">
        <f>IF('②　一覧'!AD213="","",'②　一覧'!AD213)</f>
        <v/>
      </c>
      <c r="I203" t="str">
        <f>IF('②　一覧'!AE213="","",'②　一覧'!AE213)</f>
        <v/>
      </c>
      <c r="J203" t="str">
        <f>IF('②　一覧'!AF213="","",'②　一覧'!AF213)</f>
        <v/>
      </c>
      <c r="K203" t="str">
        <f>IF('②　一覧'!AG213="","",'②　一覧'!AG213)</f>
        <v/>
      </c>
      <c r="L203" t="str">
        <f>IF('②　一覧'!AH213="","",'②　一覧'!AH213)</f>
        <v/>
      </c>
      <c r="M203" t="str">
        <f t="shared" si="6"/>
        <v/>
      </c>
      <c r="N203" t="str">
        <f t="shared" si="7"/>
        <v/>
      </c>
      <c r="O203" t="str">
        <f>IF('②　一覧'!AK213="","",'②　一覧'!AK213)</f>
        <v/>
      </c>
      <c r="P203" t="str">
        <f>IF('②　一覧'!AL213="","",'②　一覧'!AL213)</f>
        <v/>
      </c>
      <c r="Q203" t="str">
        <f>IF('②　一覧'!AM213="","",'②　一覧'!AM213)</f>
        <v/>
      </c>
      <c r="R203" t="str">
        <f>IF('②　一覧'!AN213="","",'②　一覧'!AN213)</f>
        <v/>
      </c>
      <c r="S203" t="str">
        <f>IF('②　一覧'!AO213="","",'②　一覧'!AO213)</f>
        <v/>
      </c>
      <c r="T203" t="str">
        <f>IF('②　一覧'!AP213="","",'②　一覧'!AP213)</f>
        <v/>
      </c>
      <c r="U203" t="str">
        <f>IF('②　一覧'!AQ213="","",'②　一覧'!AQ213)</f>
        <v/>
      </c>
      <c r="V203" t="str">
        <f>IF('②　一覧'!AR213="","",'②　一覧'!AR213)</f>
        <v/>
      </c>
    </row>
    <row r="204" spans="1:22" x14ac:dyDescent="0.15">
      <c r="A204" t="str">
        <f>IF('②　一覧'!V214="","",'②　一覧'!V214)</f>
        <v/>
      </c>
      <c r="B204" t="str">
        <f>IF('②　一覧'!W214="","",'②　一覧'!W214)</f>
        <v/>
      </c>
      <c r="D204" t="str">
        <f>IF('②　一覧'!Y214="","",'②　一覧'!Y214)</f>
        <v/>
      </c>
      <c r="E204" t="str">
        <f>IF('②　一覧'!Z214="","",'②　一覧'!Z214)</f>
        <v/>
      </c>
      <c r="F204" t="str">
        <f>IF('②　一覧'!AA214="","",'②　一覧'!AA214)</f>
        <v/>
      </c>
      <c r="G204" t="str">
        <f>IF('②　一覧'!AC214="","",'②　一覧'!AC214)</f>
        <v/>
      </c>
      <c r="H204" t="str">
        <f>IF('②　一覧'!AD214="","",'②　一覧'!AD214)</f>
        <v/>
      </c>
      <c r="I204" t="str">
        <f>IF('②　一覧'!AE214="","",'②　一覧'!AE214)</f>
        <v/>
      </c>
      <c r="J204" t="str">
        <f>IF('②　一覧'!AF214="","",'②　一覧'!AF214)</f>
        <v/>
      </c>
      <c r="K204" t="str">
        <f>IF('②　一覧'!AG214="","",'②　一覧'!AG214)</f>
        <v/>
      </c>
      <c r="L204" t="str">
        <f>IF('②　一覧'!AH214="","",'②　一覧'!AH214)</f>
        <v/>
      </c>
      <c r="M204" t="str">
        <f t="shared" si="6"/>
        <v/>
      </c>
      <c r="N204" t="str">
        <f t="shared" si="7"/>
        <v/>
      </c>
      <c r="O204" t="str">
        <f>IF('②　一覧'!AK214="","",'②　一覧'!AK214)</f>
        <v/>
      </c>
      <c r="P204" t="str">
        <f>IF('②　一覧'!AL214="","",'②　一覧'!AL214)</f>
        <v/>
      </c>
      <c r="Q204" t="str">
        <f>IF('②　一覧'!AM214="","",'②　一覧'!AM214)</f>
        <v/>
      </c>
      <c r="R204" t="str">
        <f>IF('②　一覧'!AN214="","",'②　一覧'!AN214)</f>
        <v/>
      </c>
      <c r="S204" t="str">
        <f>IF('②　一覧'!AO214="","",'②　一覧'!AO214)</f>
        <v/>
      </c>
      <c r="T204" t="str">
        <f>IF('②　一覧'!AP214="","",'②　一覧'!AP214)</f>
        <v/>
      </c>
      <c r="U204" t="str">
        <f>IF('②　一覧'!AQ214="","",'②　一覧'!AQ214)</f>
        <v/>
      </c>
      <c r="V204" t="str">
        <f>IF('②　一覧'!AR214="","",'②　一覧'!AR214)</f>
        <v/>
      </c>
    </row>
    <row r="205" spans="1:22" x14ac:dyDescent="0.15">
      <c r="A205" t="str">
        <f>IF('②　一覧'!V215="","",'②　一覧'!V215)</f>
        <v/>
      </c>
      <c r="B205" t="str">
        <f>IF('②　一覧'!W215="","",'②　一覧'!W215)</f>
        <v/>
      </c>
      <c r="D205" t="str">
        <f>IF('②　一覧'!Y215="","",'②　一覧'!Y215)</f>
        <v/>
      </c>
      <c r="E205" t="str">
        <f>IF('②　一覧'!Z215="","",'②　一覧'!Z215)</f>
        <v/>
      </c>
      <c r="F205" t="str">
        <f>IF('②　一覧'!AA215="","",'②　一覧'!AA215)</f>
        <v/>
      </c>
      <c r="G205" t="str">
        <f>IF('②　一覧'!AC215="","",'②　一覧'!AC215)</f>
        <v/>
      </c>
      <c r="H205" t="str">
        <f>IF('②　一覧'!AD215="","",'②　一覧'!AD215)</f>
        <v/>
      </c>
      <c r="I205" t="str">
        <f>IF('②　一覧'!AE215="","",'②　一覧'!AE215)</f>
        <v/>
      </c>
      <c r="J205" t="str">
        <f>IF('②　一覧'!AF215="","",'②　一覧'!AF215)</f>
        <v/>
      </c>
      <c r="K205" t="str">
        <f>IF('②　一覧'!AG215="","",'②　一覧'!AG215)</f>
        <v/>
      </c>
      <c r="L205" t="str">
        <f>IF('②　一覧'!AH215="","",'②　一覧'!AH215)</f>
        <v/>
      </c>
      <c r="M205" t="str">
        <f t="shared" si="6"/>
        <v/>
      </c>
      <c r="N205" t="str">
        <f t="shared" si="7"/>
        <v/>
      </c>
      <c r="O205" t="str">
        <f>IF('②　一覧'!AK215="","",'②　一覧'!AK215)</f>
        <v/>
      </c>
      <c r="P205" t="str">
        <f>IF('②　一覧'!AL215="","",'②　一覧'!AL215)</f>
        <v/>
      </c>
      <c r="Q205" t="str">
        <f>IF('②　一覧'!AM215="","",'②　一覧'!AM215)</f>
        <v/>
      </c>
      <c r="R205" t="str">
        <f>IF('②　一覧'!AN215="","",'②　一覧'!AN215)</f>
        <v/>
      </c>
      <c r="S205" t="str">
        <f>IF('②　一覧'!AO215="","",'②　一覧'!AO215)</f>
        <v/>
      </c>
      <c r="T205" t="str">
        <f>IF('②　一覧'!AP215="","",'②　一覧'!AP215)</f>
        <v/>
      </c>
      <c r="U205" t="str">
        <f>IF('②　一覧'!AQ215="","",'②　一覧'!AQ215)</f>
        <v/>
      </c>
      <c r="V205" t="str">
        <f>IF('②　一覧'!AR215="","",'②　一覧'!AR215)</f>
        <v/>
      </c>
    </row>
    <row r="206" spans="1:22" x14ac:dyDescent="0.15">
      <c r="A206" t="str">
        <f>IF('②　一覧'!V216="","",'②　一覧'!V216)</f>
        <v/>
      </c>
      <c r="B206" t="str">
        <f>IF('②　一覧'!W216="","",'②　一覧'!W216)</f>
        <v/>
      </c>
      <c r="D206" t="str">
        <f>IF('②　一覧'!Y216="","",'②　一覧'!Y216)</f>
        <v/>
      </c>
      <c r="E206" t="str">
        <f>IF('②　一覧'!Z216="","",'②　一覧'!Z216)</f>
        <v/>
      </c>
      <c r="F206" t="str">
        <f>IF('②　一覧'!AA216="","",'②　一覧'!AA216)</f>
        <v/>
      </c>
      <c r="G206" t="str">
        <f>IF('②　一覧'!AC216="","",'②　一覧'!AC216)</f>
        <v/>
      </c>
      <c r="H206" t="str">
        <f>IF('②　一覧'!AD216="","",'②　一覧'!AD216)</f>
        <v/>
      </c>
      <c r="I206" t="str">
        <f>IF('②　一覧'!AE216="","",'②　一覧'!AE216)</f>
        <v/>
      </c>
      <c r="J206" t="str">
        <f>IF('②　一覧'!AF216="","",'②　一覧'!AF216)</f>
        <v/>
      </c>
      <c r="K206" t="str">
        <f>IF('②　一覧'!AG216="","",'②　一覧'!AG216)</f>
        <v/>
      </c>
      <c r="L206" t="str">
        <f>IF('②　一覧'!AH216="","",'②　一覧'!AH216)</f>
        <v/>
      </c>
      <c r="M206" t="str">
        <f t="shared" si="6"/>
        <v/>
      </c>
      <c r="N206" t="str">
        <f t="shared" si="7"/>
        <v/>
      </c>
      <c r="O206" t="str">
        <f>IF('②　一覧'!AK216="","",'②　一覧'!AK216)</f>
        <v/>
      </c>
      <c r="P206" t="str">
        <f>IF('②　一覧'!AL216="","",'②　一覧'!AL216)</f>
        <v/>
      </c>
      <c r="Q206" t="str">
        <f>IF('②　一覧'!AM216="","",'②　一覧'!AM216)</f>
        <v/>
      </c>
      <c r="R206" t="str">
        <f>IF('②　一覧'!AN216="","",'②　一覧'!AN216)</f>
        <v/>
      </c>
      <c r="S206" t="str">
        <f>IF('②　一覧'!AO216="","",'②　一覧'!AO216)</f>
        <v/>
      </c>
      <c r="T206" t="str">
        <f>IF('②　一覧'!AP216="","",'②　一覧'!AP216)</f>
        <v/>
      </c>
      <c r="U206" t="str">
        <f>IF('②　一覧'!AQ216="","",'②　一覧'!AQ216)</f>
        <v/>
      </c>
      <c r="V206" t="str">
        <f>IF('②　一覧'!AR216="","",'②　一覧'!AR216)</f>
        <v/>
      </c>
    </row>
    <row r="207" spans="1:22" x14ac:dyDescent="0.15">
      <c r="A207" t="str">
        <f>IF('②　一覧'!V217="","",'②　一覧'!V217)</f>
        <v/>
      </c>
      <c r="B207" t="str">
        <f>IF('②　一覧'!W217="","",'②　一覧'!W217)</f>
        <v/>
      </c>
      <c r="D207" t="str">
        <f>IF('②　一覧'!Y217="","",'②　一覧'!Y217)</f>
        <v/>
      </c>
      <c r="E207" t="str">
        <f>IF('②　一覧'!Z217="","",'②　一覧'!Z217)</f>
        <v/>
      </c>
      <c r="F207" t="str">
        <f>IF('②　一覧'!AA217="","",'②　一覧'!AA217)</f>
        <v/>
      </c>
      <c r="G207" t="str">
        <f>IF('②　一覧'!AC217="","",'②　一覧'!AC217)</f>
        <v/>
      </c>
      <c r="H207" t="str">
        <f>IF('②　一覧'!AD217="","",'②　一覧'!AD217)</f>
        <v/>
      </c>
      <c r="I207" t="str">
        <f>IF('②　一覧'!AE217="","",'②　一覧'!AE217)</f>
        <v/>
      </c>
      <c r="J207" t="str">
        <f>IF('②　一覧'!AF217="","",'②　一覧'!AF217)</f>
        <v/>
      </c>
      <c r="K207" t="str">
        <f>IF('②　一覧'!AG217="","",'②　一覧'!AG217)</f>
        <v/>
      </c>
      <c r="L207" t="str">
        <f>IF('②　一覧'!AH217="","",'②　一覧'!AH217)</f>
        <v/>
      </c>
      <c r="M207" t="str">
        <f t="shared" si="6"/>
        <v/>
      </c>
      <c r="N207" t="str">
        <f t="shared" si="7"/>
        <v/>
      </c>
      <c r="O207" t="str">
        <f>IF('②　一覧'!AK217="","",'②　一覧'!AK217)</f>
        <v/>
      </c>
      <c r="P207" t="str">
        <f>IF('②　一覧'!AL217="","",'②　一覧'!AL217)</f>
        <v/>
      </c>
      <c r="Q207" t="str">
        <f>IF('②　一覧'!AM217="","",'②　一覧'!AM217)</f>
        <v/>
      </c>
      <c r="R207" t="str">
        <f>IF('②　一覧'!AN217="","",'②　一覧'!AN217)</f>
        <v/>
      </c>
      <c r="S207" t="str">
        <f>IF('②　一覧'!AO217="","",'②　一覧'!AO217)</f>
        <v/>
      </c>
      <c r="T207" t="str">
        <f>IF('②　一覧'!AP217="","",'②　一覧'!AP217)</f>
        <v/>
      </c>
      <c r="U207" t="str">
        <f>IF('②　一覧'!AQ217="","",'②　一覧'!AQ217)</f>
        <v/>
      </c>
      <c r="V207" t="str">
        <f>IF('②　一覧'!AR217="","",'②　一覧'!AR217)</f>
        <v/>
      </c>
    </row>
    <row r="208" spans="1:22" x14ac:dyDescent="0.15">
      <c r="A208" t="str">
        <f>IF('②　一覧'!V218="","",'②　一覧'!V218)</f>
        <v/>
      </c>
      <c r="B208" t="str">
        <f>IF('②　一覧'!W218="","",'②　一覧'!W218)</f>
        <v/>
      </c>
      <c r="D208" t="str">
        <f>IF('②　一覧'!Y218="","",'②　一覧'!Y218)</f>
        <v/>
      </c>
      <c r="E208" t="str">
        <f>IF('②　一覧'!Z218="","",'②　一覧'!Z218)</f>
        <v/>
      </c>
      <c r="F208" t="str">
        <f>IF('②　一覧'!AA218="","",'②　一覧'!AA218)</f>
        <v/>
      </c>
      <c r="G208" t="str">
        <f>IF('②　一覧'!AC218="","",'②　一覧'!AC218)</f>
        <v/>
      </c>
      <c r="H208" t="str">
        <f>IF('②　一覧'!AD218="","",'②　一覧'!AD218)</f>
        <v/>
      </c>
      <c r="I208" t="str">
        <f>IF('②　一覧'!AE218="","",'②　一覧'!AE218)</f>
        <v/>
      </c>
      <c r="J208" t="str">
        <f>IF('②　一覧'!AF218="","",'②　一覧'!AF218)</f>
        <v/>
      </c>
      <c r="K208" t="str">
        <f>IF('②　一覧'!AG218="","",'②　一覧'!AG218)</f>
        <v/>
      </c>
      <c r="L208" t="str">
        <f>IF('②　一覧'!AH218="","",'②　一覧'!AH218)</f>
        <v/>
      </c>
      <c r="M208" t="str">
        <f t="shared" si="6"/>
        <v/>
      </c>
      <c r="N208" t="str">
        <f t="shared" si="7"/>
        <v/>
      </c>
      <c r="O208" t="str">
        <f>IF('②　一覧'!AK218="","",'②　一覧'!AK218)</f>
        <v/>
      </c>
      <c r="P208" t="str">
        <f>IF('②　一覧'!AL218="","",'②　一覧'!AL218)</f>
        <v/>
      </c>
      <c r="Q208" t="str">
        <f>IF('②　一覧'!AM218="","",'②　一覧'!AM218)</f>
        <v/>
      </c>
      <c r="R208" t="str">
        <f>IF('②　一覧'!AN218="","",'②　一覧'!AN218)</f>
        <v/>
      </c>
      <c r="S208" t="str">
        <f>IF('②　一覧'!AO218="","",'②　一覧'!AO218)</f>
        <v/>
      </c>
      <c r="T208" t="str">
        <f>IF('②　一覧'!AP218="","",'②　一覧'!AP218)</f>
        <v/>
      </c>
      <c r="U208" t="str">
        <f>IF('②　一覧'!AQ218="","",'②　一覧'!AQ218)</f>
        <v/>
      </c>
      <c r="V208" t="str">
        <f>IF('②　一覧'!AR218="","",'②　一覧'!AR218)</f>
        <v/>
      </c>
    </row>
    <row r="209" spans="1:22" x14ac:dyDescent="0.15">
      <c r="A209" t="str">
        <f>IF('②　一覧'!V219="","",'②　一覧'!V219)</f>
        <v/>
      </c>
      <c r="B209" t="str">
        <f>IF('②　一覧'!W219="","",'②　一覧'!W219)</f>
        <v/>
      </c>
      <c r="D209" t="str">
        <f>IF('②　一覧'!Y219="","",'②　一覧'!Y219)</f>
        <v/>
      </c>
      <c r="E209" t="str">
        <f>IF('②　一覧'!Z219="","",'②　一覧'!Z219)</f>
        <v/>
      </c>
      <c r="F209" t="str">
        <f>IF('②　一覧'!AA219="","",'②　一覧'!AA219)</f>
        <v/>
      </c>
      <c r="G209" t="str">
        <f>IF('②　一覧'!AC219="","",'②　一覧'!AC219)</f>
        <v/>
      </c>
      <c r="H209" t="str">
        <f>IF('②　一覧'!AD219="","",'②　一覧'!AD219)</f>
        <v/>
      </c>
      <c r="I209" t="str">
        <f>IF('②　一覧'!AE219="","",'②　一覧'!AE219)</f>
        <v/>
      </c>
      <c r="J209" t="str">
        <f>IF('②　一覧'!AF219="","",'②　一覧'!AF219)</f>
        <v/>
      </c>
      <c r="K209" t="str">
        <f>IF('②　一覧'!AG219="","",'②　一覧'!AG219)</f>
        <v/>
      </c>
      <c r="L209" t="str">
        <f>IF('②　一覧'!AH219="","",'②　一覧'!AH219)</f>
        <v/>
      </c>
      <c r="M209" t="str">
        <f t="shared" si="6"/>
        <v/>
      </c>
      <c r="N209" t="str">
        <f t="shared" si="7"/>
        <v/>
      </c>
      <c r="O209" t="str">
        <f>IF('②　一覧'!AK219="","",'②　一覧'!AK219)</f>
        <v/>
      </c>
      <c r="P209" t="str">
        <f>IF('②　一覧'!AL219="","",'②　一覧'!AL219)</f>
        <v/>
      </c>
      <c r="Q209" t="str">
        <f>IF('②　一覧'!AM219="","",'②　一覧'!AM219)</f>
        <v/>
      </c>
      <c r="R209" t="str">
        <f>IF('②　一覧'!AN219="","",'②　一覧'!AN219)</f>
        <v/>
      </c>
      <c r="S209" t="str">
        <f>IF('②　一覧'!AO219="","",'②　一覧'!AO219)</f>
        <v/>
      </c>
      <c r="T209" t="str">
        <f>IF('②　一覧'!AP219="","",'②　一覧'!AP219)</f>
        <v/>
      </c>
      <c r="U209" t="str">
        <f>IF('②　一覧'!AQ219="","",'②　一覧'!AQ219)</f>
        <v/>
      </c>
      <c r="V209" t="str">
        <f>IF('②　一覧'!AR219="","",'②　一覧'!AR219)</f>
        <v/>
      </c>
    </row>
    <row r="210" spans="1:22" x14ac:dyDescent="0.15">
      <c r="A210" t="str">
        <f>IF('②　一覧'!V220="","",'②　一覧'!V220)</f>
        <v/>
      </c>
      <c r="B210" t="str">
        <f>IF('②　一覧'!W220="","",'②　一覧'!W220)</f>
        <v/>
      </c>
      <c r="D210" t="str">
        <f>IF('②　一覧'!Y220="","",'②　一覧'!Y220)</f>
        <v/>
      </c>
      <c r="E210" t="str">
        <f>IF('②　一覧'!Z220="","",'②　一覧'!Z220)</f>
        <v/>
      </c>
      <c r="F210" t="str">
        <f>IF('②　一覧'!AA220="","",'②　一覧'!AA220)</f>
        <v/>
      </c>
      <c r="G210" t="str">
        <f>IF('②　一覧'!AC220="","",'②　一覧'!AC220)</f>
        <v/>
      </c>
      <c r="H210" t="str">
        <f>IF('②　一覧'!AD220="","",'②　一覧'!AD220)</f>
        <v/>
      </c>
      <c r="I210" t="str">
        <f>IF('②　一覧'!AE220="","",'②　一覧'!AE220)</f>
        <v/>
      </c>
      <c r="J210" t="str">
        <f>IF('②　一覧'!AF220="","",'②　一覧'!AF220)</f>
        <v/>
      </c>
      <c r="K210" t="str">
        <f>IF('②　一覧'!AG220="","",'②　一覧'!AG220)</f>
        <v/>
      </c>
      <c r="L210" t="str">
        <f>IF('②　一覧'!AH220="","",'②　一覧'!AH220)</f>
        <v/>
      </c>
      <c r="M210" t="str">
        <f t="shared" si="6"/>
        <v/>
      </c>
      <c r="N210" t="str">
        <f t="shared" si="7"/>
        <v/>
      </c>
      <c r="O210" t="str">
        <f>IF('②　一覧'!AK220="","",'②　一覧'!AK220)</f>
        <v/>
      </c>
      <c r="P210" t="str">
        <f>IF('②　一覧'!AL220="","",'②　一覧'!AL220)</f>
        <v/>
      </c>
      <c r="Q210" t="str">
        <f>IF('②　一覧'!AM220="","",'②　一覧'!AM220)</f>
        <v/>
      </c>
      <c r="R210" t="str">
        <f>IF('②　一覧'!AN220="","",'②　一覧'!AN220)</f>
        <v/>
      </c>
      <c r="S210" t="str">
        <f>IF('②　一覧'!AO220="","",'②　一覧'!AO220)</f>
        <v/>
      </c>
      <c r="T210" t="str">
        <f>IF('②　一覧'!AP220="","",'②　一覧'!AP220)</f>
        <v/>
      </c>
      <c r="U210" t="str">
        <f>IF('②　一覧'!AQ220="","",'②　一覧'!AQ220)</f>
        <v/>
      </c>
      <c r="V210" t="str">
        <f>IF('②　一覧'!AR220="","",'②　一覧'!AR220)</f>
        <v/>
      </c>
    </row>
    <row r="211" spans="1:22" x14ac:dyDescent="0.15">
      <c r="A211" t="str">
        <f>IF('②　一覧'!V221="","",'②　一覧'!V221)</f>
        <v/>
      </c>
      <c r="B211" t="str">
        <f>IF('②　一覧'!W221="","",'②　一覧'!W221)</f>
        <v/>
      </c>
      <c r="D211" t="str">
        <f>IF('②　一覧'!Y221="","",'②　一覧'!Y221)</f>
        <v/>
      </c>
      <c r="E211" t="str">
        <f>IF('②　一覧'!Z221="","",'②　一覧'!Z221)</f>
        <v/>
      </c>
      <c r="F211" t="str">
        <f>IF('②　一覧'!AA221="","",'②　一覧'!AA221)</f>
        <v/>
      </c>
      <c r="G211" t="str">
        <f>IF('②　一覧'!AC221="","",'②　一覧'!AC221)</f>
        <v/>
      </c>
      <c r="H211" t="str">
        <f>IF('②　一覧'!AD221="","",'②　一覧'!AD221)</f>
        <v/>
      </c>
      <c r="I211" t="str">
        <f>IF('②　一覧'!AE221="","",'②　一覧'!AE221)</f>
        <v/>
      </c>
      <c r="J211" t="str">
        <f>IF('②　一覧'!AF221="","",'②　一覧'!AF221)</f>
        <v/>
      </c>
      <c r="K211" t="str">
        <f>IF('②　一覧'!AG221="","",'②　一覧'!AG221)</f>
        <v/>
      </c>
      <c r="L211" t="str">
        <f>IF('②　一覧'!AH221="","",'②　一覧'!AH221)</f>
        <v/>
      </c>
      <c r="M211" t="str">
        <f t="shared" si="6"/>
        <v/>
      </c>
      <c r="N211" t="str">
        <f t="shared" si="7"/>
        <v/>
      </c>
      <c r="O211" t="str">
        <f>IF('②　一覧'!AK221="","",'②　一覧'!AK221)</f>
        <v/>
      </c>
      <c r="P211" t="str">
        <f>IF('②　一覧'!AL221="","",'②　一覧'!AL221)</f>
        <v/>
      </c>
      <c r="Q211" t="str">
        <f>IF('②　一覧'!AM221="","",'②　一覧'!AM221)</f>
        <v/>
      </c>
      <c r="R211" t="str">
        <f>IF('②　一覧'!AN221="","",'②　一覧'!AN221)</f>
        <v/>
      </c>
      <c r="S211" t="str">
        <f>IF('②　一覧'!AO221="","",'②　一覧'!AO221)</f>
        <v/>
      </c>
      <c r="T211" t="str">
        <f>IF('②　一覧'!AP221="","",'②　一覧'!AP221)</f>
        <v/>
      </c>
      <c r="U211" t="str">
        <f>IF('②　一覧'!AQ221="","",'②　一覧'!AQ221)</f>
        <v/>
      </c>
      <c r="V211" t="str">
        <f>IF('②　一覧'!AR221="","",'②　一覧'!AR221)</f>
        <v/>
      </c>
    </row>
    <row r="212" spans="1:22" x14ac:dyDescent="0.15">
      <c r="A212" t="str">
        <f>IF('②　一覧'!V222="","",'②　一覧'!V222)</f>
        <v/>
      </c>
      <c r="B212" t="str">
        <f>IF('②　一覧'!W222="","",'②　一覧'!W222)</f>
        <v/>
      </c>
      <c r="D212" t="str">
        <f>IF('②　一覧'!Y222="","",'②　一覧'!Y222)</f>
        <v/>
      </c>
      <c r="E212" t="str">
        <f>IF('②　一覧'!Z222="","",'②　一覧'!Z222)</f>
        <v/>
      </c>
      <c r="F212" t="str">
        <f>IF('②　一覧'!AA222="","",'②　一覧'!AA222)</f>
        <v/>
      </c>
      <c r="G212" t="str">
        <f>IF('②　一覧'!AC222="","",'②　一覧'!AC222)</f>
        <v/>
      </c>
      <c r="H212" t="str">
        <f>IF('②　一覧'!AD222="","",'②　一覧'!AD222)</f>
        <v/>
      </c>
      <c r="I212" t="str">
        <f>IF('②　一覧'!AE222="","",'②　一覧'!AE222)</f>
        <v/>
      </c>
      <c r="J212" t="str">
        <f>IF('②　一覧'!AF222="","",'②　一覧'!AF222)</f>
        <v/>
      </c>
      <c r="K212" t="str">
        <f>IF('②　一覧'!AG222="","",'②　一覧'!AG222)</f>
        <v/>
      </c>
      <c r="L212" t="str">
        <f>IF('②　一覧'!AH222="","",'②　一覧'!AH222)</f>
        <v/>
      </c>
      <c r="M212" t="str">
        <f t="shared" si="6"/>
        <v/>
      </c>
      <c r="N212" t="str">
        <f t="shared" si="7"/>
        <v/>
      </c>
      <c r="O212" t="str">
        <f>IF('②　一覧'!AK222="","",'②　一覧'!AK222)</f>
        <v/>
      </c>
      <c r="P212" t="str">
        <f>IF('②　一覧'!AL222="","",'②　一覧'!AL222)</f>
        <v/>
      </c>
      <c r="Q212" t="str">
        <f>IF('②　一覧'!AM222="","",'②　一覧'!AM222)</f>
        <v/>
      </c>
      <c r="R212" t="str">
        <f>IF('②　一覧'!AN222="","",'②　一覧'!AN222)</f>
        <v/>
      </c>
      <c r="S212" t="str">
        <f>IF('②　一覧'!AO222="","",'②　一覧'!AO222)</f>
        <v/>
      </c>
      <c r="T212" t="str">
        <f>IF('②　一覧'!AP222="","",'②　一覧'!AP222)</f>
        <v/>
      </c>
      <c r="U212" t="str">
        <f>IF('②　一覧'!AQ222="","",'②　一覧'!AQ222)</f>
        <v/>
      </c>
      <c r="V212" t="str">
        <f>IF('②　一覧'!AR222="","",'②　一覧'!AR222)</f>
        <v/>
      </c>
    </row>
    <row r="213" spans="1:22" x14ac:dyDescent="0.15">
      <c r="A213" t="str">
        <f>IF('②　一覧'!V223="","",'②　一覧'!V223)</f>
        <v/>
      </c>
      <c r="B213" t="str">
        <f>IF('②　一覧'!W223="","",'②　一覧'!W223)</f>
        <v/>
      </c>
      <c r="D213" t="str">
        <f>IF('②　一覧'!Y223="","",'②　一覧'!Y223)</f>
        <v/>
      </c>
      <c r="E213" t="str">
        <f>IF('②　一覧'!Z223="","",'②　一覧'!Z223)</f>
        <v/>
      </c>
      <c r="F213" t="str">
        <f>IF('②　一覧'!AA223="","",'②　一覧'!AA223)</f>
        <v/>
      </c>
      <c r="G213" t="str">
        <f>IF('②　一覧'!AC223="","",'②　一覧'!AC223)</f>
        <v/>
      </c>
      <c r="H213" t="str">
        <f>IF('②　一覧'!AD223="","",'②　一覧'!AD223)</f>
        <v/>
      </c>
      <c r="I213" t="str">
        <f>IF('②　一覧'!AE223="","",'②　一覧'!AE223)</f>
        <v/>
      </c>
      <c r="J213" t="str">
        <f>IF('②　一覧'!AF223="","",'②　一覧'!AF223)</f>
        <v/>
      </c>
      <c r="K213" t="str">
        <f>IF('②　一覧'!AG223="","",'②　一覧'!AG223)</f>
        <v/>
      </c>
      <c r="L213" t="str">
        <f>IF('②　一覧'!AH223="","",'②　一覧'!AH223)</f>
        <v/>
      </c>
      <c r="M213" t="str">
        <f t="shared" si="6"/>
        <v/>
      </c>
      <c r="N213" t="str">
        <f t="shared" si="7"/>
        <v/>
      </c>
      <c r="O213" t="str">
        <f>IF('②　一覧'!AK223="","",'②　一覧'!AK223)</f>
        <v/>
      </c>
      <c r="P213" t="str">
        <f>IF('②　一覧'!AL223="","",'②　一覧'!AL223)</f>
        <v/>
      </c>
      <c r="Q213" t="str">
        <f>IF('②　一覧'!AM223="","",'②　一覧'!AM223)</f>
        <v/>
      </c>
      <c r="R213" t="str">
        <f>IF('②　一覧'!AN223="","",'②　一覧'!AN223)</f>
        <v/>
      </c>
      <c r="S213" t="str">
        <f>IF('②　一覧'!AO223="","",'②　一覧'!AO223)</f>
        <v/>
      </c>
      <c r="T213" t="str">
        <f>IF('②　一覧'!AP223="","",'②　一覧'!AP223)</f>
        <v/>
      </c>
      <c r="U213" t="str">
        <f>IF('②　一覧'!AQ223="","",'②　一覧'!AQ223)</f>
        <v/>
      </c>
      <c r="V213" t="str">
        <f>IF('②　一覧'!AR223="","",'②　一覧'!AR223)</f>
        <v/>
      </c>
    </row>
    <row r="214" spans="1:22" x14ac:dyDescent="0.15">
      <c r="A214" t="str">
        <f>IF('②　一覧'!V224="","",'②　一覧'!V224)</f>
        <v/>
      </c>
      <c r="B214" t="str">
        <f>IF('②　一覧'!W224="","",'②　一覧'!W224)</f>
        <v/>
      </c>
      <c r="D214" t="str">
        <f>IF('②　一覧'!Y224="","",'②　一覧'!Y224)</f>
        <v/>
      </c>
      <c r="E214" t="str">
        <f>IF('②　一覧'!Z224="","",'②　一覧'!Z224)</f>
        <v/>
      </c>
      <c r="F214" t="str">
        <f>IF('②　一覧'!AA224="","",'②　一覧'!AA224)</f>
        <v/>
      </c>
      <c r="G214" t="str">
        <f>IF('②　一覧'!AC224="","",'②　一覧'!AC224)</f>
        <v/>
      </c>
      <c r="H214" t="str">
        <f>IF('②　一覧'!AD224="","",'②　一覧'!AD224)</f>
        <v/>
      </c>
      <c r="I214" t="str">
        <f>IF('②　一覧'!AE224="","",'②　一覧'!AE224)</f>
        <v/>
      </c>
      <c r="J214" t="str">
        <f>IF('②　一覧'!AF224="","",'②　一覧'!AF224)</f>
        <v/>
      </c>
      <c r="K214" t="str">
        <f>IF('②　一覧'!AG224="","",'②　一覧'!AG224)</f>
        <v/>
      </c>
      <c r="L214" t="str">
        <f>IF('②　一覧'!AH224="","",'②　一覧'!AH224)</f>
        <v/>
      </c>
      <c r="M214" t="str">
        <f t="shared" si="6"/>
        <v/>
      </c>
      <c r="N214" t="str">
        <f t="shared" si="7"/>
        <v/>
      </c>
      <c r="O214" t="str">
        <f>IF('②　一覧'!AK224="","",'②　一覧'!AK224)</f>
        <v/>
      </c>
      <c r="P214" t="str">
        <f>IF('②　一覧'!AL224="","",'②　一覧'!AL224)</f>
        <v/>
      </c>
      <c r="Q214" t="str">
        <f>IF('②　一覧'!AM224="","",'②　一覧'!AM224)</f>
        <v/>
      </c>
      <c r="R214" t="str">
        <f>IF('②　一覧'!AN224="","",'②　一覧'!AN224)</f>
        <v/>
      </c>
      <c r="S214" t="str">
        <f>IF('②　一覧'!AO224="","",'②　一覧'!AO224)</f>
        <v/>
      </c>
      <c r="T214" t="str">
        <f>IF('②　一覧'!AP224="","",'②　一覧'!AP224)</f>
        <v/>
      </c>
      <c r="U214" t="str">
        <f>IF('②　一覧'!AQ224="","",'②　一覧'!AQ224)</f>
        <v/>
      </c>
      <c r="V214" t="str">
        <f>IF('②　一覧'!AR224="","",'②　一覧'!AR224)</f>
        <v/>
      </c>
    </row>
    <row r="215" spans="1:22" x14ac:dyDescent="0.15">
      <c r="A215" t="str">
        <f>IF('②　一覧'!V225="","",'②　一覧'!V225)</f>
        <v/>
      </c>
      <c r="B215" t="str">
        <f>IF('②　一覧'!W225="","",'②　一覧'!W225)</f>
        <v/>
      </c>
      <c r="D215" t="str">
        <f>IF('②　一覧'!Y225="","",'②　一覧'!Y225)</f>
        <v/>
      </c>
      <c r="E215" t="str">
        <f>IF('②　一覧'!Z225="","",'②　一覧'!Z225)</f>
        <v/>
      </c>
      <c r="F215" t="str">
        <f>IF('②　一覧'!AA225="","",'②　一覧'!AA225)</f>
        <v/>
      </c>
      <c r="G215" t="str">
        <f>IF('②　一覧'!AC225="","",'②　一覧'!AC225)</f>
        <v/>
      </c>
      <c r="H215" t="str">
        <f>IF('②　一覧'!AD225="","",'②　一覧'!AD225)</f>
        <v/>
      </c>
      <c r="I215" t="str">
        <f>IF('②　一覧'!AE225="","",'②　一覧'!AE225)</f>
        <v/>
      </c>
      <c r="J215" t="str">
        <f>IF('②　一覧'!AF225="","",'②　一覧'!AF225)</f>
        <v/>
      </c>
      <c r="K215" t="str">
        <f>IF('②　一覧'!AG225="","",'②　一覧'!AG225)</f>
        <v/>
      </c>
      <c r="L215" t="str">
        <f>IF('②　一覧'!AH225="","",'②　一覧'!AH225)</f>
        <v/>
      </c>
      <c r="M215" t="str">
        <f t="shared" si="6"/>
        <v/>
      </c>
      <c r="N215" t="str">
        <f t="shared" si="7"/>
        <v/>
      </c>
      <c r="O215" t="str">
        <f>IF('②　一覧'!AK225="","",'②　一覧'!AK225)</f>
        <v/>
      </c>
      <c r="P215" t="str">
        <f>IF('②　一覧'!AL225="","",'②　一覧'!AL225)</f>
        <v/>
      </c>
      <c r="Q215" t="str">
        <f>IF('②　一覧'!AM225="","",'②　一覧'!AM225)</f>
        <v/>
      </c>
      <c r="R215" t="str">
        <f>IF('②　一覧'!AN225="","",'②　一覧'!AN225)</f>
        <v/>
      </c>
      <c r="S215" t="str">
        <f>IF('②　一覧'!AO225="","",'②　一覧'!AO225)</f>
        <v/>
      </c>
      <c r="T215" t="str">
        <f>IF('②　一覧'!AP225="","",'②　一覧'!AP225)</f>
        <v/>
      </c>
      <c r="U215" t="str">
        <f>IF('②　一覧'!AQ225="","",'②　一覧'!AQ225)</f>
        <v/>
      </c>
      <c r="V215" t="str">
        <f>IF('②　一覧'!AR225="","",'②　一覧'!AR225)</f>
        <v/>
      </c>
    </row>
    <row r="216" spans="1:22" x14ac:dyDescent="0.15">
      <c r="A216" t="str">
        <f>IF('②　一覧'!V226="","",'②　一覧'!V226)</f>
        <v/>
      </c>
      <c r="B216" t="str">
        <f>IF('②　一覧'!W226="","",'②　一覧'!W226)</f>
        <v/>
      </c>
      <c r="D216" t="str">
        <f>IF('②　一覧'!Y226="","",'②　一覧'!Y226)</f>
        <v/>
      </c>
      <c r="E216" t="str">
        <f>IF('②　一覧'!Z226="","",'②　一覧'!Z226)</f>
        <v/>
      </c>
      <c r="F216" t="str">
        <f>IF('②　一覧'!AA226="","",'②　一覧'!AA226)</f>
        <v/>
      </c>
      <c r="G216" t="str">
        <f>IF('②　一覧'!AC226="","",'②　一覧'!AC226)</f>
        <v/>
      </c>
      <c r="H216" t="str">
        <f>IF('②　一覧'!AD226="","",'②　一覧'!AD226)</f>
        <v/>
      </c>
      <c r="I216" t="str">
        <f>IF('②　一覧'!AE226="","",'②　一覧'!AE226)</f>
        <v/>
      </c>
      <c r="J216" t="str">
        <f>IF('②　一覧'!AF226="","",'②　一覧'!AF226)</f>
        <v/>
      </c>
      <c r="K216" t="str">
        <f>IF('②　一覧'!AG226="","",'②　一覧'!AG226)</f>
        <v/>
      </c>
      <c r="L216" t="str">
        <f>IF('②　一覧'!AH226="","",'②　一覧'!AH226)</f>
        <v/>
      </c>
      <c r="M216" t="str">
        <f t="shared" si="6"/>
        <v/>
      </c>
      <c r="N216" t="str">
        <f t="shared" si="7"/>
        <v/>
      </c>
      <c r="O216" t="str">
        <f>IF('②　一覧'!AK226="","",'②　一覧'!AK226)</f>
        <v/>
      </c>
      <c r="P216" t="str">
        <f>IF('②　一覧'!AL226="","",'②　一覧'!AL226)</f>
        <v/>
      </c>
      <c r="Q216" t="str">
        <f>IF('②　一覧'!AM226="","",'②　一覧'!AM226)</f>
        <v/>
      </c>
      <c r="R216" t="str">
        <f>IF('②　一覧'!AN226="","",'②　一覧'!AN226)</f>
        <v/>
      </c>
      <c r="S216" t="str">
        <f>IF('②　一覧'!AO226="","",'②　一覧'!AO226)</f>
        <v/>
      </c>
      <c r="T216" t="str">
        <f>IF('②　一覧'!AP226="","",'②　一覧'!AP226)</f>
        <v/>
      </c>
      <c r="U216" t="str">
        <f>IF('②　一覧'!AQ226="","",'②　一覧'!AQ226)</f>
        <v/>
      </c>
      <c r="V216" t="str">
        <f>IF('②　一覧'!AR226="","",'②　一覧'!AR226)</f>
        <v/>
      </c>
    </row>
    <row r="217" spans="1:22" x14ac:dyDescent="0.15">
      <c r="A217" t="str">
        <f>IF('②　一覧'!V227="","",'②　一覧'!V227)</f>
        <v/>
      </c>
      <c r="B217" t="str">
        <f>IF('②　一覧'!W227="","",'②　一覧'!W227)</f>
        <v/>
      </c>
      <c r="D217" t="str">
        <f>IF('②　一覧'!Y227="","",'②　一覧'!Y227)</f>
        <v/>
      </c>
      <c r="E217" t="str">
        <f>IF('②　一覧'!Z227="","",'②　一覧'!Z227)</f>
        <v/>
      </c>
      <c r="F217" t="str">
        <f>IF('②　一覧'!AA227="","",'②　一覧'!AA227)</f>
        <v/>
      </c>
      <c r="G217" t="str">
        <f>IF('②　一覧'!AC227="","",'②　一覧'!AC227)</f>
        <v/>
      </c>
      <c r="H217" t="str">
        <f>IF('②　一覧'!AD227="","",'②　一覧'!AD227)</f>
        <v/>
      </c>
      <c r="I217" t="str">
        <f>IF('②　一覧'!AE227="","",'②　一覧'!AE227)</f>
        <v/>
      </c>
      <c r="J217" t="str">
        <f>IF('②　一覧'!AF227="","",'②　一覧'!AF227)</f>
        <v/>
      </c>
      <c r="K217" t="str">
        <f>IF('②　一覧'!AG227="","",'②　一覧'!AG227)</f>
        <v/>
      </c>
      <c r="L217" t="str">
        <f>IF('②　一覧'!AH227="","",'②　一覧'!AH227)</f>
        <v/>
      </c>
      <c r="M217" t="str">
        <f t="shared" si="6"/>
        <v/>
      </c>
      <c r="N217" t="str">
        <f t="shared" si="7"/>
        <v/>
      </c>
      <c r="O217" t="str">
        <f>IF('②　一覧'!AK227="","",'②　一覧'!AK227)</f>
        <v/>
      </c>
      <c r="P217" t="str">
        <f>IF('②　一覧'!AL227="","",'②　一覧'!AL227)</f>
        <v/>
      </c>
      <c r="Q217" t="str">
        <f>IF('②　一覧'!AM227="","",'②　一覧'!AM227)</f>
        <v/>
      </c>
      <c r="R217" t="str">
        <f>IF('②　一覧'!AN227="","",'②　一覧'!AN227)</f>
        <v/>
      </c>
      <c r="S217" t="str">
        <f>IF('②　一覧'!AO227="","",'②　一覧'!AO227)</f>
        <v/>
      </c>
      <c r="T217" t="str">
        <f>IF('②　一覧'!AP227="","",'②　一覧'!AP227)</f>
        <v/>
      </c>
      <c r="U217" t="str">
        <f>IF('②　一覧'!AQ227="","",'②　一覧'!AQ227)</f>
        <v/>
      </c>
      <c r="V217" t="str">
        <f>IF('②　一覧'!AR227="","",'②　一覧'!AR227)</f>
        <v/>
      </c>
    </row>
    <row r="218" spans="1:22" x14ac:dyDescent="0.15">
      <c r="A218" t="str">
        <f>IF('②　一覧'!V228="","",'②　一覧'!V228)</f>
        <v/>
      </c>
      <c r="B218" t="str">
        <f>IF('②　一覧'!W228="","",'②　一覧'!W228)</f>
        <v/>
      </c>
      <c r="D218" t="str">
        <f>IF('②　一覧'!Y228="","",'②　一覧'!Y228)</f>
        <v/>
      </c>
      <c r="E218" t="str">
        <f>IF('②　一覧'!Z228="","",'②　一覧'!Z228)</f>
        <v/>
      </c>
      <c r="F218" t="str">
        <f>IF('②　一覧'!AA228="","",'②　一覧'!AA228)</f>
        <v/>
      </c>
      <c r="G218" t="str">
        <f>IF('②　一覧'!AC228="","",'②　一覧'!AC228)</f>
        <v/>
      </c>
      <c r="H218" t="str">
        <f>IF('②　一覧'!AD228="","",'②　一覧'!AD228)</f>
        <v/>
      </c>
      <c r="I218" t="str">
        <f>IF('②　一覧'!AE228="","",'②　一覧'!AE228)</f>
        <v/>
      </c>
      <c r="J218" t="str">
        <f>IF('②　一覧'!AF228="","",'②　一覧'!AF228)</f>
        <v/>
      </c>
      <c r="K218" t="str">
        <f>IF('②　一覧'!AG228="","",'②　一覧'!AG228)</f>
        <v/>
      </c>
      <c r="L218" t="str">
        <f>IF('②　一覧'!AH228="","",'②　一覧'!AH228)</f>
        <v/>
      </c>
      <c r="M218" t="str">
        <f t="shared" si="6"/>
        <v/>
      </c>
      <c r="N218" t="str">
        <f t="shared" si="7"/>
        <v/>
      </c>
      <c r="O218" t="str">
        <f>IF('②　一覧'!AK228="","",'②　一覧'!AK228)</f>
        <v/>
      </c>
      <c r="P218" t="str">
        <f>IF('②　一覧'!AL228="","",'②　一覧'!AL228)</f>
        <v/>
      </c>
      <c r="Q218" t="str">
        <f>IF('②　一覧'!AM228="","",'②　一覧'!AM228)</f>
        <v/>
      </c>
      <c r="R218" t="str">
        <f>IF('②　一覧'!AN228="","",'②　一覧'!AN228)</f>
        <v/>
      </c>
      <c r="S218" t="str">
        <f>IF('②　一覧'!AO228="","",'②　一覧'!AO228)</f>
        <v/>
      </c>
      <c r="T218" t="str">
        <f>IF('②　一覧'!AP228="","",'②　一覧'!AP228)</f>
        <v/>
      </c>
      <c r="U218" t="str">
        <f>IF('②　一覧'!AQ228="","",'②　一覧'!AQ228)</f>
        <v/>
      </c>
      <c r="V218" t="str">
        <f>IF('②　一覧'!AR228="","",'②　一覧'!AR228)</f>
        <v/>
      </c>
    </row>
    <row r="219" spans="1:22" x14ac:dyDescent="0.15">
      <c r="A219" t="str">
        <f>IF('②　一覧'!V229="","",'②　一覧'!V229)</f>
        <v/>
      </c>
      <c r="B219" t="str">
        <f>IF('②　一覧'!W229="","",'②　一覧'!W229)</f>
        <v/>
      </c>
      <c r="D219" t="str">
        <f>IF('②　一覧'!Y229="","",'②　一覧'!Y229)</f>
        <v/>
      </c>
      <c r="E219" t="str">
        <f>IF('②　一覧'!Z229="","",'②　一覧'!Z229)</f>
        <v/>
      </c>
      <c r="F219" t="str">
        <f>IF('②　一覧'!AA229="","",'②　一覧'!AA229)</f>
        <v/>
      </c>
      <c r="G219" t="str">
        <f>IF('②　一覧'!AC229="","",'②　一覧'!AC229)</f>
        <v/>
      </c>
      <c r="H219" t="str">
        <f>IF('②　一覧'!AD229="","",'②　一覧'!AD229)</f>
        <v/>
      </c>
      <c r="I219" t="str">
        <f>IF('②　一覧'!AE229="","",'②　一覧'!AE229)</f>
        <v/>
      </c>
      <c r="J219" t="str">
        <f>IF('②　一覧'!AF229="","",'②　一覧'!AF229)</f>
        <v/>
      </c>
      <c r="K219" t="str">
        <f>IF('②　一覧'!AG229="","",'②　一覧'!AG229)</f>
        <v/>
      </c>
      <c r="L219" t="str">
        <f>IF('②　一覧'!AH229="","",'②　一覧'!AH229)</f>
        <v/>
      </c>
      <c r="M219" t="str">
        <f t="shared" si="6"/>
        <v/>
      </c>
      <c r="N219" t="str">
        <f t="shared" si="7"/>
        <v/>
      </c>
      <c r="O219" t="str">
        <f>IF('②　一覧'!AK229="","",'②　一覧'!AK229)</f>
        <v/>
      </c>
      <c r="P219" t="str">
        <f>IF('②　一覧'!AL229="","",'②　一覧'!AL229)</f>
        <v/>
      </c>
      <c r="Q219" t="str">
        <f>IF('②　一覧'!AM229="","",'②　一覧'!AM229)</f>
        <v/>
      </c>
      <c r="R219" t="str">
        <f>IF('②　一覧'!AN229="","",'②　一覧'!AN229)</f>
        <v/>
      </c>
      <c r="S219" t="str">
        <f>IF('②　一覧'!AO229="","",'②　一覧'!AO229)</f>
        <v/>
      </c>
      <c r="T219" t="str">
        <f>IF('②　一覧'!AP229="","",'②　一覧'!AP229)</f>
        <v/>
      </c>
      <c r="U219" t="str">
        <f>IF('②　一覧'!AQ229="","",'②　一覧'!AQ229)</f>
        <v/>
      </c>
      <c r="V219" t="str">
        <f>IF('②　一覧'!AR229="","",'②　一覧'!AR229)</f>
        <v/>
      </c>
    </row>
    <row r="220" spans="1:22" x14ac:dyDescent="0.15">
      <c r="A220" t="str">
        <f>IF('②　一覧'!V230="","",'②　一覧'!V230)</f>
        <v/>
      </c>
      <c r="B220" t="str">
        <f>IF('②　一覧'!W230="","",'②　一覧'!W230)</f>
        <v/>
      </c>
      <c r="D220" t="str">
        <f>IF('②　一覧'!Y230="","",'②　一覧'!Y230)</f>
        <v/>
      </c>
      <c r="E220" t="str">
        <f>IF('②　一覧'!Z230="","",'②　一覧'!Z230)</f>
        <v/>
      </c>
      <c r="F220" t="str">
        <f>IF('②　一覧'!AA230="","",'②　一覧'!AA230)</f>
        <v/>
      </c>
      <c r="G220" t="str">
        <f>IF('②　一覧'!AC230="","",'②　一覧'!AC230)</f>
        <v/>
      </c>
      <c r="H220" t="str">
        <f>IF('②　一覧'!AD230="","",'②　一覧'!AD230)</f>
        <v/>
      </c>
      <c r="I220" t="str">
        <f>IF('②　一覧'!AE230="","",'②　一覧'!AE230)</f>
        <v/>
      </c>
      <c r="J220" t="str">
        <f>IF('②　一覧'!AF230="","",'②　一覧'!AF230)</f>
        <v/>
      </c>
      <c r="K220" t="str">
        <f>IF('②　一覧'!AG230="","",'②　一覧'!AG230)</f>
        <v/>
      </c>
      <c r="L220" t="str">
        <f>IF('②　一覧'!AH230="","",'②　一覧'!AH230)</f>
        <v/>
      </c>
      <c r="M220" t="str">
        <f t="shared" si="6"/>
        <v/>
      </c>
      <c r="N220" t="str">
        <f t="shared" si="7"/>
        <v/>
      </c>
      <c r="O220" t="str">
        <f>IF('②　一覧'!AK230="","",'②　一覧'!AK230)</f>
        <v/>
      </c>
      <c r="P220" t="str">
        <f>IF('②　一覧'!AL230="","",'②　一覧'!AL230)</f>
        <v/>
      </c>
      <c r="Q220" t="str">
        <f>IF('②　一覧'!AM230="","",'②　一覧'!AM230)</f>
        <v/>
      </c>
      <c r="R220" t="str">
        <f>IF('②　一覧'!AN230="","",'②　一覧'!AN230)</f>
        <v/>
      </c>
      <c r="S220" t="str">
        <f>IF('②　一覧'!AO230="","",'②　一覧'!AO230)</f>
        <v/>
      </c>
      <c r="T220" t="str">
        <f>IF('②　一覧'!AP230="","",'②　一覧'!AP230)</f>
        <v/>
      </c>
      <c r="U220" t="str">
        <f>IF('②　一覧'!AQ230="","",'②　一覧'!AQ230)</f>
        <v/>
      </c>
      <c r="V220" t="str">
        <f>IF('②　一覧'!AR230="","",'②　一覧'!AR230)</f>
        <v/>
      </c>
    </row>
    <row r="221" spans="1:22" x14ac:dyDescent="0.15">
      <c r="A221" t="str">
        <f>IF('②　一覧'!V231="","",'②　一覧'!V231)</f>
        <v/>
      </c>
      <c r="B221" t="str">
        <f>IF('②　一覧'!W231="","",'②　一覧'!W231)</f>
        <v/>
      </c>
      <c r="D221" t="str">
        <f>IF('②　一覧'!Y231="","",'②　一覧'!Y231)</f>
        <v/>
      </c>
      <c r="E221" t="str">
        <f>IF('②　一覧'!Z231="","",'②　一覧'!Z231)</f>
        <v/>
      </c>
      <c r="F221" t="str">
        <f>IF('②　一覧'!AA231="","",'②　一覧'!AA231)</f>
        <v/>
      </c>
      <c r="G221" t="str">
        <f>IF('②　一覧'!AC231="","",'②　一覧'!AC231)</f>
        <v/>
      </c>
      <c r="H221" t="str">
        <f>IF('②　一覧'!AD231="","",'②　一覧'!AD231)</f>
        <v/>
      </c>
      <c r="I221" t="str">
        <f>IF('②　一覧'!AE231="","",'②　一覧'!AE231)</f>
        <v/>
      </c>
      <c r="J221" t="str">
        <f>IF('②　一覧'!AF231="","",'②　一覧'!AF231)</f>
        <v/>
      </c>
      <c r="K221" t="str">
        <f>IF('②　一覧'!AG231="","",'②　一覧'!AG231)</f>
        <v/>
      </c>
      <c r="L221" t="str">
        <f>IF('②　一覧'!AH231="","",'②　一覧'!AH231)</f>
        <v/>
      </c>
      <c r="M221" t="str">
        <f t="shared" si="6"/>
        <v/>
      </c>
      <c r="N221" t="str">
        <f t="shared" si="7"/>
        <v/>
      </c>
      <c r="O221" t="str">
        <f>IF('②　一覧'!AK231="","",'②　一覧'!AK231)</f>
        <v/>
      </c>
      <c r="P221" t="str">
        <f>IF('②　一覧'!AL231="","",'②　一覧'!AL231)</f>
        <v/>
      </c>
      <c r="Q221" t="str">
        <f>IF('②　一覧'!AM231="","",'②　一覧'!AM231)</f>
        <v/>
      </c>
      <c r="R221" t="str">
        <f>IF('②　一覧'!AN231="","",'②　一覧'!AN231)</f>
        <v/>
      </c>
      <c r="S221" t="str">
        <f>IF('②　一覧'!AO231="","",'②　一覧'!AO231)</f>
        <v/>
      </c>
      <c r="T221" t="str">
        <f>IF('②　一覧'!AP231="","",'②　一覧'!AP231)</f>
        <v/>
      </c>
      <c r="U221" t="str">
        <f>IF('②　一覧'!AQ231="","",'②　一覧'!AQ231)</f>
        <v/>
      </c>
      <c r="V221" t="str">
        <f>IF('②　一覧'!AR231="","",'②　一覧'!AR231)</f>
        <v/>
      </c>
    </row>
    <row r="222" spans="1:22" x14ac:dyDescent="0.15">
      <c r="A222" t="str">
        <f>IF('②　一覧'!V232="","",'②　一覧'!V232)</f>
        <v/>
      </c>
      <c r="B222" t="str">
        <f>IF('②　一覧'!W232="","",'②　一覧'!W232)</f>
        <v/>
      </c>
      <c r="D222" t="str">
        <f>IF('②　一覧'!Y232="","",'②　一覧'!Y232)</f>
        <v/>
      </c>
      <c r="E222" t="str">
        <f>IF('②　一覧'!Z232="","",'②　一覧'!Z232)</f>
        <v/>
      </c>
      <c r="F222" t="str">
        <f>IF('②　一覧'!AA232="","",'②　一覧'!AA232)</f>
        <v/>
      </c>
      <c r="G222" t="str">
        <f>IF('②　一覧'!AC232="","",'②　一覧'!AC232)</f>
        <v/>
      </c>
      <c r="H222" t="str">
        <f>IF('②　一覧'!AD232="","",'②　一覧'!AD232)</f>
        <v/>
      </c>
      <c r="I222" t="str">
        <f>IF('②　一覧'!AE232="","",'②　一覧'!AE232)</f>
        <v/>
      </c>
      <c r="J222" t="str">
        <f>IF('②　一覧'!AF232="","",'②　一覧'!AF232)</f>
        <v/>
      </c>
      <c r="K222" t="str">
        <f>IF('②　一覧'!AG232="","",'②　一覧'!AG232)</f>
        <v/>
      </c>
      <c r="L222" t="str">
        <f>IF('②　一覧'!AH232="","",'②　一覧'!AH232)</f>
        <v/>
      </c>
      <c r="M222" t="str">
        <f t="shared" si="6"/>
        <v/>
      </c>
      <c r="N222" t="str">
        <f t="shared" si="7"/>
        <v/>
      </c>
      <c r="O222" t="str">
        <f>IF('②　一覧'!AK232="","",'②　一覧'!AK232)</f>
        <v/>
      </c>
      <c r="P222" t="str">
        <f>IF('②　一覧'!AL232="","",'②　一覧'!AL232)</f>
        <v/>
      </c>
      <c r="Q222" t="str">
        <f>IF('②　一覧'!AM232="","",'②　一覧'!AM232)</f>
        <v/>
      </c>
      <c r="R222" t="str">
        <f>IF('②　一覧'!AN232="","",'②　一覧'!AN232)</f>
        <v/>
      </c>
      <c r="S222" t="str">
        <f>IF('②　一覧'!AO232="","",'②　一覧'!AO232)</f>
        <v/>
      </c>
      <c r="T222" t="str">
        <f>IF('②　一覧'!AP232="","",'②　一覧'!AP232)</f>
        <v/>
      </c>
      <c r="U222" t="str">
        <f>IF('②　一覧'!AQ232="","",'②　一覧'!AQ232)</f>
        <v/>
      </c>
      <c r="V222" t="str">
        <f>IF('②　一覧'!AR232="","",'②　一覧'!AR232)</f>
        <v/>
      </c>
    </row>
    <row r="223" spans="1:22" x14ac:dyDescent="0.15">
      <c r="A223" t="str">
        <f>IF('②　一覧'!V233="","",'②　一覧'!V233)</f>
        <v/>
      </c>
      <c r="B223" t="str">
        <f>IF('②　一覧'!W233="","",'②　一覧'!W233)</f>
        <v/>
      </c>
      <c r="D223" t="str">
        <f>IF('②　一覧'!Y233="","",'②　一覧'!Y233)</f>
        <v/>
      </c>
      <c r="E223" t="str">
        <f>IF('②　一覧'!Z233="","",'②　一覧'!Z233)</f>
        <v/>
      </c>
      <c r="F223" t="str">
        <f>IF('②　一覧'!AA233="","",'②　一覧'!AA233)</f>
        <v/>
      </c>
      <c r="G223" t="str">
        <f>IF('②　一覧'!AC233="","",'②　一覧'!AC233)</f>
        <v/>
      </c>
      <c r="H223" t="str">
        <f>IF('②　一覧'!AD233="","",'②　一覧'!AD233)</f>
        <v/>
      </c>
      <c r="I223" t="str">
        <f>IF('②　一覧'!AE233="","",'②　一覧'!AE233)</f>
        <v/>
      </c>
      <c r="J223" t="str">
        <f>IF('②　一覧'!AF233="","",'②　一覧'!AF233)</f>
        <v/>
      </c>
      <c r="K223" t="str">
        <f>IF('②　一覧'!AG233="","",'②　一覧'!AG233)</f>
        <v/>
      </c>
      <c r="L223" t="str">
        <f>IF('②　一覧'!AH233="","",'②　一覧'!AH233)</f>
        <v/>
      </c>
      <c r="M223" t="str">
        <f t="shared" si="6"/>
        <v/>
      </c>
      <c r="N223" t="str">
        <f t="shared" si="7"/>
        <v/>
      </c>
      <c r="O223" t="str">
        <f>IF('②　一覧'!AK233="","",'②　一覧'!AK233)</f>
        <v/>
      </c>
      <c r="P223" t="str">
        <f>IF('②　一覧'!AL233="","",'②　一覧'!AL233)</f>
        <v/>
      </c>
      <c r="Q223" t="str">
        <f>IF('②　一覧'!AM233="","",'②　一覧'!AM233)</f>
        <v/>
      </c>
      <c r="R223" t="str">
        <f>IF('②　一覧'!AN233="","",'②　一覧'!AN233)</f>
        <v/>
      </c>
      <c r="S223" t="str">
        <f>IF('②　一覧'!AO233="","",'②　一覧'!AO233)</f>
        <v/>
      </c>
      <c r="T223" t="str">
        <f>IF('②　一覧'!AP233="","",'②　一覧'!AP233)</f>
        <v/>
      </c>
      <c r="U223" t="str">
        <f>IF('②　一覧'!AQ233="","",'②　一覧'!AQ233)</f>
        <v/>
      </c>
      <c r="V223" t="str">
        <f>IF('②　一覧'!AR233="","",'②　一覧'!AR233)</f>
        <v/>
      </c>
    </row>
    <row r="224" spans="1:22" x14ac:dyDescent="0.15">
      <c r="A224" t="str">
        <f>IF('②　一覧'!V234="","",'②　一覧'!V234)</f>
        <v/>
      </c>
      <c r="B224" t="str">
        <f>IF('②　一覧'!W234="","",'②　一覧'!W234)</f>
        <v/>
      </c>
      <c r="D224" t="str">
        <f>IF('②　一覧'!Y234="","",'②　一覧'!Y234)</f>
        <v/>
      </c>
      <c r="E224" t="str">
        <f>IF('②　一覧'!Z234="","",'②　一覧'!Z234)</f>
        <v/>
      </c>
      <c r="F224" t="str">
        <f>IF('②　一覧'!AA234="","",'②　一覧'!AA234)</f>
        <v/>
      </c>
      <c r="G224" t="str">
        <f>IF('②　一覧'!AC234="","",'②　一覧'!AC234)</f>
        <v/>
      </c>
      <c r="H224" t="str">
        <f>IF('②　一覧'!AD234="","",'②　一覧'!AD234)</f>
        <v/>
      </c>
      <c r="I224" t="str">
        <f>IF('②　一覧'!AE234="","",'②　一覧'!AE234)</f>
        <v/>
      </c>
      <c r="J224" t="str">
        <f>IF('②　一覧'!AF234="","",'②　一覧'!AF234)</f>
        <v/>
      </c>
      <c r="K224" t="str">
        <f>IF('②　一覧'!AG234="","",'②　一覧'!AG234)</f>
        <v/>
      </c>
      <c r="L224" t="str">
        <f>IF('②　一覧'!AH234="","",'②　一覧'!AH234)</f>
        <v/>
      </c>
      <c r="M224" t="str">
        <f t="shared" si="6"/>
        <v/>
      </c>
      <c r="N224" t="str">
        <f t="shared" si="7"/>
        <v/>
      </c>
      <c r="O224" t="str">
        <f>IF('②　一覧'!AK234="","",'②　一覧'!AK234)</f>
        <v/>
      </c>
      <c r="P224" t="str">
        <f>IF('②　一覧'!AL234="","",'②　一覧'!AL234)</f>
        <v/>
      </c>
      <c r="Q224" t="str">
        <f>IF('②　一覧'!AM234="","",'②　一覧'!AM234)</f>
        <v/>
      </c>
      <c r="R224" t="str">
        <f>IF('②　一覧'!AN234="","",'②　一覧'!AN234)</f>
        <v/>
      </c>
      <c r="S224" t="str">
        <f>IF('②　一覧'!AO234="","",'②　一覧'!AO234)</f>
        <v/>
      </c>
      <c r="T224" t="str">
        <f>IF('②　一覧'!AP234="","",'②　一覧'!AP234)</f>
        <v/>
      </c>
      <c r="U224" t="str">
        <f>IF('②　一覧'!AQ234="","",'②　一覧'!AQ234)</f>
        <v/>
      </c>
      <c r="V224" t="str">
        <f>IF('②　一覧'!AR234="","",'②　一覧'!AR234)</f>
        <v/>
      </c>
    </row>
    <row r="225" spans="1:22" x14ac:dyDescent="0.15">
      <c r="A225" t="str">
        <f>IF('②　一覧'!V235="","",'②　一覧'!V235)</f>
        <v/>
      </c>
      <c r="B225" t="str">
        <f>IF('②　一覧'!W235="","",'②　一覧'!W235)</f>
        <v/>
      </c>
      <c r="D225" t="str">
        <f>IF('②　一覧'!Y235="","",'②　一覧'!Y235)</f>
        <v/>
      </c>
      <c r="E225" t="str">
        <f>IF('②　一覧'!Z235="","",'②　一覧'!Z235)</f>
        <v/>
      </c>
      <c r="F225" t="str">
        <f>IF('②　一覧'!AA235="","",'②　一覧'!AA235)</f>
        <v/>
      </c>
      <c r="G225" t="str">
        <f>IF('②　一覧'!AC235="","",'②　一覧'!AC235)</f>
        <v/>
      </c>
      <c r="H225" t="str">
        <f>IF('②　一覧'!AD235="","",'②　一覧'!AD235)</f>
        <v/>
      </c>
      <c r="I225" t="str">
        <f>IF('②　一覧'!AE235="","",'②　一覧'!AE235)</f>
        <v/>
      </c>
      <c r="J225" t="str">
        <f>IF('②　一覧'!AF235="","",'②　一覧'!AF235)</f>
        <v/>
      </c>
      <c r="K225" t="str">
        <f>IF('②　一覧'!AG235="","",'②　一覧'!AG235)</f>
        <v/>
      </c>
      <c r="L225" t="str">
        <f>IF('②　一覧'!AH235="","",'②　一覧'!AH235)</f>
        <v/>
      </c>
      <c r="M225" t="str">
        <f t="shared" si="6"/>
        <v/>
      </c>
      <c r="N225" t="str">
        <f t="shared" si="7"/>
        <v/>
      </c>
      <c r="O225" t="str">
        <f>IF('②　一覧'!AK235="","",'②　一覧'!AK235)</f>
        <v/>
      </c>
      <c r="P225" t="str">
        <f>IF('②　一覧'!AL235="","",'②　一覧'!AL235)</f>
        <v/>
      </c>
      <c r="Q225" t="str">
        <f>IF('②　一覧'!AM235="","",'②　一覧'!AM235)</f>
        <v/>
      </c>
      <c r="R225" t="str">
        <f>IF('②　一覧'!AN235="","",'②　一覧'!AN235)</f>
        <v/>
      </c>
      <c r="S225" t="str">
        <f>IF('②　一覧'!AO235="","",'②　一覧'!AO235)</f>
        <v/>
      </c>
      <c r="T225" t="str">
        <f>IF('②　一覧'!AP235="","",'②　一覧'!AP235)</f>
        <v/>
      </c>
      <c r="U225" t="str">
        <f>IF('②　一覧'!AQ235="","",'②　一覧'!AQ235)</f>
        <v/>
      </c>
      <c r="V225" t="str">
        <f>IF('②　一覧'!AR235="","",'②　一覧'!AR235)</f>
        <v/>
      </c>
    </row>
    <row r="226" spans="1:22" x14ac:dyDescent="0.15">
      <c r="A226" t="str">
        <f>IF('②　一覧'!V236="","",'②　一覧'!V236)</f>
        <v/>
      </c>
      <c r="B226" t="str">
        <f>IF('②　一覧'!W236="","",'②　一覧'!W236)</f>
        <v/>
      </c>
      <c r="D226" t="str">
        <f>IF('②　一覧'!Y236="","",'②　一覧'!Y236)</f>
        <v/>
      </c>
      <c r="E226" t="str">
        <f>IF('②　一覧'!Z236="","",'②　一覧'!Z236)</f>
        <v/>
      </c>
      <c r="F226" t="str">
        <f>IF('②　一覧'!AA236="","",'②　一覧'!AA236)</f>
        <v/>
      </c>
      <c r="G226" t="str">
        <f>IF('②　一覧'!AC236="","",'②　一覧'!AC236)</f>
        <v/>
      </c>
      <c r="H226" t="str">
        <f>IF('②　一覧'!AD236="","",'②　一覧'!AD236)</f>
        <v/>
      </c>
      <c r="I226" t="str">
        <f>IF('②　一覧'!AE236="","",'②　一覧'!AE236)</f>
        <v/>
      </c>
      <c r="J226" t="str">
        <f>IF('②　一覧'!AF236="","",'②　一覧'!AF236)</f>
        <v/>
      </c>
      <c r="K226" t="str">
        <f>IF('②　一覧'!AG236="","",'②　一覧'!AG236)</f>
        <v/>
      </c>
      <c r="L226" t="str">
        <f>IF('②　一覧'!AH236="","",'②　一覧'!AH236)</f>
        <v/>
      </c>
      <c r="M226" t="str">
        <f t="shared" si="6"/>
        <v/>
      </c>
      <c r="N226" t="str">
        <f t="shared" si="7"/>
        <v/>
      </c>
      <c r="O226" t="str">
        <f>IF('②　一覧'!AK236="","",'②　一覧'!AK236)</f>
        <v/>
      </c>
      <c r="P226" t="str">
        <f>IF('②　一覧'!AL236="","",'②　一覧'!AL236)</f>
        <v/>
      </c>
      <c r="Q226" t="str">
        <f>IF('②　一覧'!AM236="","",'②　一覧'!AM236)</f>
        <v/>
      </c>
      <c r="R226" t="str">
        <f>IF('②　一覧'!AN236="","",'②　一覧'!AN236)</f>
        <v/>
      </c>
      <c r="S226" t="str">
        <f>IF('②　一覧'!AO236="","",'②　一覧'!AO236)</f>
        <v/>
      </c>
      <c r="T226" t="str">
        <f>IF('②　一覧'!AP236="","",'②　一覧'!AP236)</f>
        <v/>
      </c>
      <c r="U226" t="str">
        <f>IF('②　一覧'!AQ236="","",'②　一覧'!AQ236)</f>
        <v/>
      </c>
      <c r="V226" t="str">
        <f>IF('②　一覧'!AR236="","",'②　一覧'!AR236)</f>
        <v/>
      </c>
    </row>
    <row r="227" spans="1:22" x14ac:dyDescent="0.15">
      <c r="A227" t="str">
        <f>IF('②　一覧'!V237="","",'②　一覧'!V237)</f>
        <v/>
      </c>
      <c r="B227" t="str">
        <f>IF('②　一覧'!W237="","",'②　一覧'!W237)</f>
        <v/>
      </c>
      <c r="D227" t="str">
        <f>IF('②　一覧'!Y237="","",'②　一覧'!Y237)</f>
        <v/>
      </c>
      <c r="E227" t="str">
        <f>IF('②　一覧'!Z237="","",'②　一覧'!Z237)</f>
        <v/>
      </c>
      <c r="F227" t="str">
        <f>IF('②　一覧'!AA237="","",'②　一覧'!AA237)</f>
        <v/>
      </c>
      <c r="G227" t="str">
        <f>IF('②　一覧'!AC237="","",'②　一覧'!AC237)</f>
        <v/>
      </c>
      <c r="H227" t="str">
        <f>IF('②　一覧'!AD237="","",'②　一覧'!AD237)</f>
        <v/>
      </c>
      <c r="I227" t="str">
        <f>IF('②　一覧'!AE237="","",'②　一覧'!AE237)</f>
        <v/>
      </c>
      <c r="J227" t="str">
        <f>IF('②　一覧'!AF237="","",'②　一覧'!AF237)</f>
        <v/>
      </c>
      <c r="K227" t="str">
        <f>IF('②　一覧'!AG237="","",'②　一覧'!AG237)</f>
        <v/>
      </c>
      <c r="L227" t="str">
        <f>IF('②　一覧'!AH237="","",'②　一覧'!AH237)</f>
        <v/>
      </c>
      <c r="M227" t="str">
        <f t="shared" si="6"/>
        <v/>
      </c>
      <c r="N227" t="str">
        <f t="shared" si="7"/>
        <v/>
      </c>
      <c r="O227" t="str">
        <f>IF('②　一覧'!AK237="","",'②　一覧'!AK237)</f>
        <v/>
      </c>
      <c r="P227" t="str">
        <f>IF('②　一覧'!AL237="","",'②　一覧'!AL237)</f>
        <v/>
      </c>
      <c r="Q227" t="str">
        <f>IF('②　一覧'!AM237="","",'②　一覧'!AM237)</f>
        <v/>
      </c>
      <c r="R227" t="str">
        <f>IF('②　一覧'!AN237="","",'②　一覧'!AN237)</f>
        <v/>
      </c>
      <c r="S227" t="str">
        <f>IF('②　一覧'!AO237="","",'②　一覧'!AO237)</f>
        <v/>
      </c>
      <c r="T227" t="str">
        <f>IF('②　一覧'!AP237="","",'②　一覧'!AP237)</f>
        <v/>
      </c>
      <c r="U227" t="str">
        <f>IF('②　一覧'!AQ237="","",'②　一覧'!AQ237)</f>
        <v/>
      </c>
      <c r="V227" t="str">
        <f>IF('②　一覧'!AR237="","",'②　一覧'!AR237)</f>
        <v/>
      </c>
    </row>
    <row r="228" spans="1:22" x14ac:dyDescent="0.15">
      <c r="A228" t="str">
        <f>IF('②　一覧'!V238="","",'②　一覧'!V238)</f>
        <v/>
      </c>
      <c r="B228" t="str">
        <f>IF('②　一覧'!W238="","",'②　一覧'!W238)</f>
        <v/>
      </c>
      <c r="D228" t="str">
        <f>IF('②　一覧'!Y238="","",'②　一覧'!Y238)</f>
        <v/>
      </c>
      <c r="E228" t="str">
        <f>IF('②　一覧'!Z238="","",'②　一覧'!Z238)</f>
        <v/>
      </c>
      <c r="F228" t="str">
        <f>IF('②　一覧'!AA238="","",'②　一覧'!AA238)</f>
        <v/>
      </c>
      <c r="G228" t="str">
        <f>IF('②　一覧'!AC238="","",'②　一覧'!AC238)</f>
        <v/>
      </c>
      <c r="H228" t="str">
        <f>IF('②　一覧'!AD238="","",'②　一覧'!AD238)</f>
        <v/>
      </c>
      <c r="I228" t="str">
        <f>IF('②　一覧'!AE238="","",'②　一覧'!AE238)</f>
        <v/>
      </c>
      <c r="J228" t="str">
        <f>IF('②　一覧'!AF238="","",'②　一覧'!AF238)</f>
        <v/>
      </c>
      <c r="K228" t="str">
        <f>IF('②　一覧'!AG238="","",'②　一覧'!AG238)</f>
        <v/>
      </c>
      <c r="L228" t="str">
        <f>IF('②　一覧'!AH238="","",'②　一覧'!AH238)</f>
        <v/>
      </c>
      <c r="M228" t="str">
        <f t="shared" si="6"/>
        <v/>
      </c>
      <c r="N228" t="str">
        <f t="shared" si="7"/>
        <v/>
      </c>
      <c r="O228" t="str">
        <f>IF('②　一覧'!AK238="","",'②　一覧'!AK238)</f>
        <v/>
      </c>
      <c r="P228" t="str">
        <f>IF('②　一覧'!AL238="","",'②　一覧'!AL238)</f>
        <v/>
      </c>
      <c r="Q228" t="str">
        <f>IF('②　一覧'!AM238="","",'②　一覧'!AM238)</f>
        <v/>
      </c>
      <c r="R228" t="str">
        <f>IF('②　一覧'!AN238="","",'②　一覧'!AN238)</f>
        <v/>
      </c>
      <c r="S228" t="str">
        <f>IF('②　一覧'!AO238="","",'②　一覧'!AO238)</f>
        <v/>
      </c>
      <c r="T228" t="str">
        <f>IF('②　一覧'!AP238="","",'②　一覧'!AP238)</f>
        <v/>
      </c>
      <c r="U228" t="str">
        <f>IF('②　一覧'!AQ238="","",'②　一覧'!AQ238)</f>
        <v/>
      </c>
      <c r="V228" t="str">
        <f>IF('②　一覧'!AR238="","",'②　一覧'!AR238)</f>
        <v/>
      </c>
    </row>
    <row r="229" spans="1:22" x14ac:dyDescent="0.15">
      <c r="A229" t="str">
        <f>IF('②　一覧'!V239="","",'②　一覧'!V239)</f>
        <v/>
      </c>
      <c r="B229" t="str">
        <f>IF('②　一覧'!W239="","",'②　一覧'!W239)</f>
        <v/>
      </c>
      <c r="D229" t="str">
        <f>IF('②　一覧'!Y239="","",'②　一覧'!Y239)</f>
        <v/>
      </c>
      <c r="E229" t="str">
        <f>IF('②　一覧'!Z239="","",'②　一覧'!Z239)</f>
        <v/>
      </c>
      <c r="F229" t="str">
        <f>IF('②　一覧'!AA239="","",'②　一覧'!AA239)</f>
        <v/>
      </c>
      <c r="G229" t="str">
        <f>IF('②　一覧'!AC239="","",'②　一覧'!AC239)</f>
        <v/>
      </c>
      <c r="H229" t="str">
        <f>IF('②　一覧'!AD239="","",'②　一覧'!AD239)</f>
        <v/>
      </c>
      <c r="I229" t="str">
        <f>IF('②　一覧'!AE239="","",'②　一覧'!AE239)</f>
        <v/>
      </c>
      <c r="J229" t="str">
        <f>IF('②　一覧'!AF239="","",'②　一覧'!AF239)</f>
        <v/>
      </c>
      <c r="K229" t="str">
        <f>IF('②　一覧'!AG239="","",'②　一覧'!AG239)</f>
        <v/>
      </c>
      <c r="L229" t="str">
        <f>IF('②　一覧'!AH239="","",'②　一覧'!AH239)</f>
        <v/>
      </c>
      <c r="M229" t="str">
        <f t="shared" si="6"/>
        <v/>
      </c>
      <c r="N229" t="str">
        <f t="shared" si="7"/>
        <v/>
      </c>
      <c r="O229" t="str">
        <f>IF('②　一覧'!AK239="","",'②　一覧'!AK239)</f>
        <v/>
      </c>
      <c r="P229" t="str">
        <f>IF('②　一覧'!AL239="","",'②　一覧'!AL239)</f>
        <v/>
      </c>
      <c r="Q229" t="str">
        <f>IF('②　一覧'!AM239="","",'②　一覧'!AM239)</f>
        <v/>
      </c>
      <c r="R229" t="str">
        <f>IF('②　一覧'!AN239="","",'②　一覧'!AN239)</f>
        <v/>
      </c>
      <c r="S229" t="str">
        <f>IF('②　一覧'!AO239="","",'②　一覧'!AO239)</f>
        <v/>
      </c>
      <c r="T229" t="str">
        <f>IF('②　一覧'!AP239="","",'②　一覧'!AP239)</f>
        <v/>
      </c>
      <c r="U229" t="str">
        <f>IF('②　一覧'!AQ239="","",'②　一覧'!AQ239)</f>
        <v/>
      </c>
      <c r="V229" t="str">
        <f>IF('②　一覧'!AR239="","",'②　一覧'!AR239)</f>
        <v/>
      </c>
    </row>
    <row r="230" spans="1:22" x14ac:dyDescent="0.15">
      <c r="A230" t="str">
        <f>IF('②　一覧'!V240="","",'②　一覧'!V240)</f>
        <v/>
      </c>
      <c r="B230" t="str">
        <f>IF('②　一覧'!W240="","",'②　一覧'!W240)</f>
        <v/>
      </c>
      <c r="D230" t="str">
        <f>IF('②　一覧'!Y240="","",'②　一覧'!Y240)</f>
        <v/>
      </c>
      <c r="E230" t="str">
        <f>IF('②　一覧'!Z240="","",'②　一覧'!Z240)</f>
        <v/>
      </c>
      <c r="F230" t="str">
        <f>IF('②　一覧'!AA240="","",'②　一覧'!AA240)</f>
        <v/>
      </c>
      <c r="G230" t="str">
        <f>IF('②　一覧'!AC240="","",'②　一覧'!AC240)</f>
        <v/>
      </c>
      <c r="H230" t="str">
        <f>IF('②　一覧'!AD240="","",'②　一覧'!AD240)</f>
        <v/>
      </c>
      <c r="I230" t="str">
        <f>IF('②　一覧'!AE240="","",'②　一覧'!AE240)</f>
        <v/>
      </c>
      <c r="J230" t="str">
        <f>IF('②　一覧'!AF240="","",'②　一覧'!AF240)</f>
        <v/>
      </c>
      <c r="K230" t="str">
        <f>IF('②　一覧'!AG240="","",'②　一覧'!AG240)</f>
        <v/>
      </c>
      <c r="L230" t="str">
        <f>IF('②　一覧'!AH240="","",'②　一覧'!AH240)</f>
        <v/>
      </c>
      <c r="M230" t="str">
        <f t="shared" si="6"/>
        <v/>
      </c>
      <c r="N230" t="str">
        <f t="shared" si="7"/>
        <v/>
      </c>
      <c r="O230" t="str">
        <f>IF('②　一覧'!AK240="","",'②　一覧'!AK240)</f>
        <v/>
      </c>
      <c r="P230" t="str">
        <f>IF('②　一覧'!AL240="","",'②　一覧'!AL240)</f>
        <v/>
      </c>
      <c r="Q230" t="str">
        <f>IF('②　一覧'!AM240="","",'②　一覧'!AM240)</f>
        <v/>
      </c>
      <c r="R230" t="str">
        <f>IF('②　一覧'!AN240="","",'②　一覧'!AN240)</f>
        <v/>
      </c>
      <c r="S230" t="str">
        <f>IF('②　一覧'!AO240="","",'②　一覧'!AO240)</f>
        <v/>
      </c>
      <c r="T230" t="str">
        <f>IF('②　一覧'!AP240="","",'②　一覧'!AP240)</f>
        <v/>
      </c>
      <c r="U230" t="str">
        <f>IF('②　一覧'!AQ240="","",'②　一覧'!AQ240)</f>
        <v/>
      </c>
      <c r="V230" t="str">
        <f>IF('②　一覧'!AR240="","",'②　一覧'!AR240)</f>
        <v/>
      </c>
    </row>
    <row r="231" spans="1:22" x14ac:dyDescent="0.15">
      <c r="A231" t="str">
        <f>IF('②　一覧'!V241="","",'②　一覧'!V241)</f>
        <v/>
      </c>
      <c r="B231" t="str">
        <f>IF('②　一覧'!W241="","",'②　一覧'!W241)</f>
        <v/>
      </c>
      <c r="D231" t="str">
        <f>IF('②　一覧'!Y241="","",'②　一覧'!Y241)</f>
        <v/>
      </c>
      <c r="E231" t="str">
        <f>IF('②　一覧'!Z241="","",'②　一覧'!Z241)</f>
        <v/>
      </c>
      <c r="F231" t="str">
        <f>IF('②　一覧'!AA241="","",'②　一覧'!AA241)</f>
        <v/>
      </c>
      <c r="G231" t="str">
        <f>IF('②　一覧'!AC241="","",'②　一覧'!AC241)</f>
        <v/>
      </c>
      <c r="H231" t="str">
        <f>IF('②　一覧'!AD241="","",'②　一覧'!AD241)</f>
        <v/>
      </c>
      <c r="I231" t="str">
        <f>IF('②　一覧'!AE241="","",'②　一覧'!AE241)</f>
        <v/>
      </c>
      <c r="J231" t="str">
        <f>IF('②　一覧'!AF241="","",'②　一覧'!AF241)</f>
        <v/>
      </c>
      <c r="K231" t="str">
        <f>IF('②　一覧'!AG241="","",'②　一覧'!AG241)</f>
        <v/>
      </c>
      <c r="L231" t="str">
        <f>IF('②　一覧'!AH241="","",'②　一覧'!AH241)</f>
        <v/>
      </c>
      <c r="M231" t="str">
        <f t="shared" si="6"/>
        <v/>
      </c>
      <c r="N231" t="str">
        <f t="shared" si="7"/>
        <v/>
      </c>
      <c r="O231" t="str">
        <f>IF('②　一覧'!AK241="","",'②　一覧'!AK241)</f>
        <v/>
      </c>
      <c r="P231" t="str">
        <f>IF('②　一覧'!AL241="","",'②　一覧'!AL241)</f>
        <v/>
      </c>
      <c r="Q231" t="str">
        <f>IF('②　一覧'!AM241="","",'②　一覧'!AM241)</f>
        <v/>
      </c>
      <c r="R231" t="str">
        <f>IF('②　一覧'!AN241="","",'②　一覧'!AN241)</f>
        <v/>
      </c>
      <c r="S231" t="str">
        <f>IF('②　一覧'!AO241="","",'②　一覧'!AO241)</f>
        <v/>
      </c>
      <c r="T231" t="str">
        <f>IF('②　一覧'!AP241="","",'②　一覧'!AP241)</f>
        <v/>
      </c>
      <c r="U231" t="str">
        <f>IF('②　一覧'!AQ241="","",'②　一覧'!AQ241)</f>
        <v/>
      </c>
      <c r="V231" t="str">
        <f>IF('②　一覧'!AR241="","",'②　一覧'!AR241)</f>
        <v/>
      </c>
    </row>
    <row r="232" spans="1:22" x14ac:dyDescent="0.15">
      <c r="A232" t="str">
        <f>IF('②　一覧'!V242="","",'②　一覧'!V242)</f>
        <v/>
      </c>
      <c r="B232" t="str">
        <f>IF('②　一覧'!W242="","",'②　一覧'!W242)</f>
        <v/>
      </c>
      <c r="D232" t="str">
        <f>IF('②　一覧'!Y242="","",'②　一覧'!Y242)</f>
        <v/>
      </c>
      <c r="E232" t="str">
        <f>IF('②　一覧'!Z242="","",'②　一覧'!Z242)</f>
        <v/>
      </c>
      <c r="F232" t="str">
        <f>IF('②　一覧'!AA242="","",'②　一覧'!AA242)</f>
        <v/>
      </c>
      <c r="G232" t="str">
        <f>IF('②　一覧'!AC242="","",'②　一覧'!AC242)</f>
        <v/>
      </c>
      <c r="H232" t="str">
        <f>IF('②　一覧'!AD242="","",'②　一覧'!AD242)</f>
        <v/>
      </c>
      <c r="I232" t="str">
        <f>IF('②　一覧'!AE242="","",'②　一覧'!AE242)</f>
        <v/>
      </c>
      <c r="J232" t="str">
        <f>IF('②　一覧'!AF242="","",'②　一覧'!AF242)</f>
        <v/>
      </c>
      <c r="K232" t="str">
        <f>IF('②　一覧'!AG242="","",'②　一覧'!AG242)</f>
        <v/>
      </c>
      <c r="L232" t="str">
        <f>IF('②　一覧'!AH242="","",'②　一覧'!AH242)</f>
        <v/>
      </c>
      <c r="M232" t="str">
        <f t="shared" si="6"/>
        <v/>
      </c>
      <c r="N232" t="str">
        <f t="shared" si="7"/>
        <v/>
      </c>
      <c r="O232" t="str">
        <f>IF('②　一覧'!AK242="","",'②　一覧'!AK242)</f>
        <v/>
      </c>
      <c r="P232" t="str">
        <f>IF('②　一覧'!AL242="","",'②　一覧'!AL242)</f>
        <v/>
      </c>
      <c r="Q232" t="str">
        <f>IF('②　一覧'!AM242="","",'②　一覧'!AM242)</f>
        <v/>
      </c>
      <c r="R232" t="str">
        <f>IF('②　一覧'!AN242="","",'②　一覧'!AN242)</f>
        <v/>
      </c>
      <c r="S232" t="str">
        <f>IF('②　一覧'!AO242="","",'②　一覧'!AO242)</f>
        <v/>
      </c>
      <c r="T232" t="str">
        <f>IF('②　一覧'!AP242="","",'②　一覧'!AP242)</f>
        <v/>
      </c>
      <c r="U232" t="str">
        <f>IF('②　一覧'!AQ242="","",'②　一覧'!AQ242)</f>
        <v/>
      </c>
      <c r="V232" t="str">
        <f>IF('②　一覧'!AR242="","",'②　一覧'!AR242)</f>
        <v/>
      </c>
    </row>
    <row r="233" spans="1:22" x14ac:dyDescent="0.15">
      <c r="A233" t="str">
        <f>IF('②　一覧'!V243="","",'②　一覧'!V243)</f>
        <v/>
      </c>
      <c r="B233" t="str">
        <f>IF('②　一覧'!W243="","",'②　一覧'!W243)</f>
        <v/>
      </c>
      <c r="D233" t="str">
        <f>IF('②　一覧'!Y243="","",'②　一覧'!Y243)</f>
        <v/>
      </c>
      <c r="E233" t="str">
        <f>IF('②　一覧'!Z243="","",'②　一覧'!Z243)</f>
        <v/>
      </c>
      <c r="F233" t="str">
        <f>IF('②　一覧'!AA243="","",'②　一覧'!AA243)</f>
        <v/>
      </c>
      <c r="G233" t="str">
        <f>IF('②　一覧'!AC243="","",'②　一覧'!AC243)</f>
        <v/>
      </c>
      <c r="H233" t="str">
        <f>IF('②　一覧'!AD243="","",'②　一覧'!AD243)</f>
        <v/>
      </c>
      <c r="I233" t="str">
        <f>IF('②　一覧'!AE243="","",'②　一覧'!AE243)</f>
        <v/>
      </c>
      <c r="J233" t="str">
        <f>IF('②　一覧'!AF243="","",'②　一覧'!AF243)</f>
        <v/>
      </c>
      <c r="K233" t="str">
        <f>IF('②　一覧'!AG243="","",'②　一覧'!AG243)</f>
        <v/>
      </c>
      <c r="L233" t="str">
        <f>IF('②　一覧'!AH243="","",'②　一覧'!AH243)</f>
        <v/>
      </c>
      <c r="M233" t="str">
        <f t="shared" si="6"/>
        <v/>
      </c>
      <c r="N233" t="str">
        <f t="shared" si="7"/>
        <v/>
      </c>
      <c r="O233" t="str">
        <f>IF('②　一覧'!AK243="","",'②　一覧'!AK243)</f>
        <v/>
      </c>
      <c r="P233" t="str">
        <f>IF('②　一覧'!AL243="","",'②　一覧'!AL243)</f>
        <v/>
      </c>
      <c r="Q233" t="str">
        <f>IF('②　一覧'!AM243="","",'②　一覧'!AM243)</f>
        <v/>
      </c>
      <c r="R233" t="str">
        <f>IF('②　一覧'!AN243="","",'②　一覧'!AN243)</f>
        <v/>
      </c>
      <c r="S233" t="str">
        <f>IF('②　一覧'!AO243="","",'②　一覧'!AO243)</f>
        <v/>
      </c>
      <c r="T233" t="str">
        <f>IF('②　一覧'!AP243="","",'②　一覧'!AP243)</f>
        <v/>
      </c>
      <c r="U233" t="str">
        <f>IF('②　一覧'!AQ243="","",'②　一覧'!AQ243)</f>
        <v/>
      </c>
      <c r="V233" t="str">
        <f>IF('②　一覧'!AR243="","",'②　一覧'!AR243)</f>
        <v/>
      </c>
    </row>
    <row r="234" spans="1:22" x14ac:dyDescent="0.15">
      <c r="A234" t="str">
        <f>IF('②　一覧'!V244="","",'②　一覧'!V244)</f>
        <v/>
      </c>
      <c r="B234" t="str">
        <f>IF('②　一覧'!W244="","",'②　一覧'!W244)</f>
        <v/>
      </c>
      <c r="D234" t="str">
        <f>IF('②　一覧'!Y244="","",'②　一覧'!Y244)</f>
        <v/>
      </c>
      <c r="E234" t="str">
        <f>IF('②　一覧'!Z244="","",'②　一覧'!Z244)</f>
        <v/>
      </c>
      <c r="F234" t="str">
        <f>IF('②　一覧'!AA244="","",'②　一覧'!AA244)</f>
        <v/>
      </c>
      <c r="G234" t="str">
        <f>IF('②　一覧'!AC244="","",'②　一覧'!AC244)</f>
        <v/>
      </c>
      <c r="H234" t="str">
        <f>IF('②　一覧'!AD244="","",'②　一覧'!AD244)</f>
        <v/>
      </c>
      <c r="I234" t="str">
        <f>IF('②　一覧'!AE244="","",'②　一覧'!AE244)</f>
        <v/>
      </c>
      <c r="J234" t="str">
        <f>IF('②　一覧'!AF244="","",'②　一覧'!AF244)</f>
        <v/>
      </c>
      <c r="K234" t="str">
        <f>IF('②　一覧'!AG244="","",'②　一覧'!AG244)</f>
        <v/>
      </c>
      <c r="L234" t="str">
        <f>IF('②　一覧'!AH244="","",'②　一覧'!AH244)</f>
        <v/>
      </c>
      <c r="M234" t="str">
        <f t="shared" si="6"/>
        <v/>
      </c>
      <c r="N234" t="str">
        <f t="shared" si="7"/>
        <v/>
      </c>
      <c r="O234" t="str">
        <f>IF('②　一覧'!AK244="","",'②　一覧'!AK244)</f>
        <v/>
      </c>
      <c r="P234" t="str">
        <f>IF('②　一覧'!AL244="","",'②　一覧'!AL244)</f>
        <v/>
      </c>
      <c r="Q234" t="str">
        <f>IF('②　一覧'!AM244="","",'②　一覧'!AM244)</f>
        <v/>
      </c>
      <c r="R234" t="str">
        <f>IF('②　一覧'!AN244="","",'②　一覧'!AN244)</f>
        <v/>
      </c>
      <c r="S234" t="str">
        <f>IF('②　一覧'!AO244="","",'②　一覧'!AO244)</f>
        <v/>
      </c>
      <c r="T234" t="str">
        <f>IF('②　一覧'!AP244="","",'②　一覧'!AP244)</f>
        <v/>
      </c>
      <c r="U234" t="str">
        <f>IF('②　一覧'!AQ244="","",'②　一覧'!AQ244)</f>
        <v/>
      </c>
      <c r="V234" t="str">
        <f>IF('②　一覧'!AR244="","",'②　一覧'!AR244)</f>
        <v/>
      </c>
    </row>
    <row r="235" spans="1:22" x14ac:dyDescent="0.15">
      <c r="A235" t="str">
        <f>IF('②　一覧'!V245="","",'②　一覧'!V245)</f>
        <v/>
      </c>
      <c r="B235" t="str">
        <f>IF('②　一覧'!W245="","",'②　一覧'!W245)</f>
        <v/>
      </c>
      <c r="D235" t="str">
        <f>IF('②　一覧'!Y245="","",'②　一覧'!Y245)</f>
        <v/>
      </c>
      <c r="E235" t="str">
        <f>IF('②　一覧'!Z245="","",'②　一覧'!Z245)</f>
        <v/>
      </c>
      <c r="F235" t="str">
        <f>IF('②　一覧'!AA245="","",'②　一覧'!AA245)</f>
        <v/>
      </c>
      <c r="G235" t="str">
        <f>IF('②　一覧'!AC245="","",'②　一覧'!AC245)</f>
        <v/>
      </c>
      <c r="H235" t="str">
        <f>IF('②　一覧'!AD245="","",'②　一覧'!AD245)</f>
        <v/>
      </c>
      <c r="I235" t="str">
        <f>IF('②　一覧'!AE245="","",'②　一覧'!AE245)</f>
        <v/>
      </c>
      <c r="J235" t="str">
        <f>IF('②　一覧'!AF245="","",'②　一覧'!AF245)</f>
        <v/>
      </c>
      <c r="K235" t="str">
        <f>IF('②　一覧'!AG245="","",'②　一覧'!AG245)</f>
        <v/>
      </c>
      <c r="L235" t="str">
        <f>IF('②　一覧'!AH245="","",'②　一覧'!AH245)</f>
        <v/>
      </c>
      <c r="M235" t="str">
        <f t="shared" si="6"/>
        <v/>
      </c>
      <c r="N235" t="str">
        <f t="shared" si="7"/>
        <v/>
      </c>
      <c r="O235" t="str">
        <f>IF('②　一覧'!AK245="","",'②　一覧'!AK245)</f>
        <v/>
      </c>
      <c r="P235" t="str">
        <f>IF('②　一覧'!AL245="","",'②　一覧'!AL245)</f>
        <v/>
      </c>
      <c r="Q235" t="str">
        <f>IF('②　一覧'!AM245="","",'②　一覧'!AM245)</f>
        <v/>
      </c>
      <c r="R235" t="str">
        <f>IF('②　一覧'!AN245="","",'②　一覧'!AN245)</f>
        <v/>
      </c>
      <c r="S235" t="str">
        <f>IF('②　一覧'!AO245="","",'②　一覧'!AO245)</f>
        <v/>
      </c>
      <c r="T235" t="str">
        <f>IF('②　一覧'!AP245="","",'②　一覧'!AP245)</f>
        <v/>
      </c>
      <c r="U235" t="str">
        <f>IF('②　一覧'!AQ245="","",'②　一覧'!AQ245)</f>
        <v/>
      </c>
      <c r="V235" t="str">
        <f>IF('②　一覧'!AR245="","",'②　一覧'!AR245)</f>
        <v/>
      </c>
    </row>
    <row r="236" spans="1:22" x14ac:dyDescent="0.15">
      <c r="A236" t="str">
        <f>IF('②　一覧'!V246="","",'②　一覧'!V246)</f>
        <v/>
      </c>
      <c r="B236" t="str">
        <f>IF('②　一覧'!W246="","",'②　一覧'!W246)</f>
        <v/>
      </c>
      <c r="D236" t="str">
        <f>IF('②　一覧'!Y246="","",'②　一覧'!Y246)</f>
        <v/>
      </c>
      <c r="E236" t="str">
        <f>IF('②　一覧'!Z246="","",'②　一覧'!Z246)</f>
        <v/>
      </c>
      <c r="F236" t="str">
        <f>IF('②　一覧'!AA246="","",'②　一覧'!AA246)</f>
        <v/>
      </c>
      <c r="G236" t="str">
        <f>IF('②　一覧'!AC246="","",'②　一覧'!AC246)</f>
        <v/>
      </c>
      <c r="H236" t="str">
        <f>IF('②　一覧'!AD246="","",'②　一覧'!AD246)</f>
        <v/>
      </c>
      <c r="I236" t="str">
        <f>IF('②　一覧'!AE246="","",'②　一覧'!AE246)</f>
        <v/>
      </c>
      <c r="J236" t="str">
        <f>IF('②　一覧'!AF246="","",'②　一覧'!AF246)</f>
        <v/>
      </c>
      <c r="K236" t="str">
        <f>IF('②　一覧'!AG246="","",'②　一覧'!AG246)</f>
        <v/>
      </c>
      <c r="L236" t="str">
        <f>IF('②　一覧'!AH246="","",'②　一覧'!AH246)</f>
        <v/>
      </c>
      <c r="M236" t="str">
        <f t="shared" si="6"/>
        <v/>
      </c>
      <c r="N236" t="str">
        <f t="shared" si="7"/>
        <v/>
      </c>
      <c r="O236" t="str">
        <f>IF('②　一覧'!AK246="","",'②　一覧'!AK246)</f>
        <v/>
      </c>
      <c r="P236" t="str">
        <f>IF('②　一覧'!AL246="","",'②　一覧'!AL246)</f>
        <v/>
      </c>
      <c r="Q236" t="str">
        <f>IF('②　一覧'!AM246="","",'②　一覧'!AM246)</f>
        <v/>
      </c>
      <c r="R236" t="str">
        <f>IF('②　一覧'!AN246="","",'②　一覧'!AN246)</f>
        <v/>
      </c>
      <c r="S236" t="str">
        <f>IF('②　一覧'!AO246="","",'②　一覧'!AO246)</f>
        <v/>
      </c>
      <c r="T236" t="str">
        <f>IF('②　一覧'!AP246="","",'②　一覧'!AP246)</f>
        <v/>
      </c>
      <c r="U236" t="str">
        <f>IF('②　一覧'!AQ246="","",'②　一覧'!AQ246)</f>
        <v/>
      </c>
      <c r="V236" t="str">
        <f>IF('②　一覧'!AR246="","",'②　一覧'!AR246)</f>
        <v/>
      </c>
    </row>
    <row r="237" spans="1:22" x14ac:dyDescent="0.15">
      <c r="A237" t="str">
        <f>IF('②　一覧'!V247="","",'②　一覧'!V247)</f>
        <v/>
      </c>
      <c r="B237" t="str">
        <f>IF('②　一覧'!W247="","",'②　一覧'!W247)</f>
        <v/>
      </c>
      <c r="D237" t="str">
        <f>IF('②　一覧'!Y247="","",'②　一覧'!Y247)</f>
        <v/>
      </c>
      <c r="E237" t="str">
        <f>IF('②　一覧'!Z247="","",'②　一覧'!Z247)</f>
        <v/>
      </c>
      <c r="F237" t="str">
        <f>IF('②　一覧'!AA247="","",'②　一覧'!AA247)</f>
        <v/>
      </c>
      <c r="G237" t="str">
        <f>IF('②　一覧'!AC247="","",'②　一覧'!AC247)</f>
        <v/>
      </c>
      <c r="H237" t="str">
        <f>IF('②　一覧'!AD247="","",'②　一覧'!AD247)</f>
        <v/>
      </c>
      <c r="I237" t="str">
        <f>IF('②　一覧'!AE247="","",'②　一覧'!AE247)</f>
        <v/>
      </c>
      <c r="J237" t="str">
        <f>IF('②　一覧'!AF247="","",'②　一覧'!AF247)</f>
        <v/>
      </c>
      <c r="K237" t="str">
        <f>IF('②　一覧'!AG247="","",'②　一覧'!AG247)</f>
        <v/>
      </c>
      <c r="L237" t="str">
        <f>IF('②　一覧'!AH247="","",'②　一覧'!AH247)</f>
        <v/>
      </c>
      <c r="M237" t="str">
        <f t="shared" si="6"/>
        <v/>
      </c>
      <c r="N237" t="str">
        <f t="shared" si="7"/>
        <v/>
      </c>
      <c r="O237" t="str">
        <f>IF('②　一覧'!AK247="","",'②　一覧'!AK247)</f>
        <v/>
      </c>
      <c r="P237" t="str">
        <f>IF('②　一覧'!AL247="","",'②　一覧'!AL247)</f>
        <v/>
      </c>
      <c r="Q237" t="str">
        <f>IF('②　一覧'!AM247="","",'②　一覧'!AM247)</f>
        <v/>
      </c>
      <c r="R237" t="str">
        <f>IF('②　一覧'!AN247="","",'②　一覧'!AN247)</f>
        <v/>
      </c>
      <c r="S237" t="str">
        <f>IF('②　一覧'!AO247="","",'②　一覧'!AO247)</f>
        <v/>
      </c>
      <c r="T237" t="str">
        <f>IF('②　一覧'!AP247="","",'②　一覧'!AP247)</f>
        <v/>
      </c>
      <c r="U237" t="str">
        <f>IF('②　一覧'!AQ247="","",'②　一覧'!AQ247)</f>
        <v/>
      </c>
      <c r="V237" t="str">
        <f>IF('②　一覧'!AR247="","",'②　一覧'!AR247)</f>
        <v/>
      </c>
    </row>
    <row r="238" spans="1:22" x14ac:dyDescent="0.15">
      <c r="A238" t="str">
        <f>IF('②　一覧'!V248="","",'②　一覧'!V248)</f>
        <v/>
      </c>
      <c r="B238" t="str">
        <f>IF('②　一覧'!W248="","",'②　一覧'!W248)</f>
        <v/>
      </c>
      <c r="D238" t="str">
        <f>IF('②　一覧'!Y248="","",'②　一覧'!Y248)</f>
        <v/>
      </c>
      <c r="E238" t="str">
        <f>IF('②　一覧'!Z248="","",'②　一覧'!Z248)</f>
        <v/>
      </c>
      <c r="F238" t="str">
        <f>IF('②　一覧'!AA248="","",'②　一覧'!AA248)</f>
        <v/>
      </c>
      <c r="G238" t="str">
        <f>IF('②　一覧'!AC248="","",'②　一覧'!AC248)</f>
        <v/>
      </c>
      <c r="H238" t="str">
        <f>IF('②　一覧'!AD248="","",'②　一覧'!AD248)</f>
        <v/>
      </c>
      <c r="I238" t="str">
        <f>IF('②　一覧'!AE248="","",'②　一覧'!AE248)</f>
        <v/>
      </c>
      <c r="J238" t="str">
        <f>IF('②　一覧'!AF248="","",'②　一覧'!AF248)</f>
        <v/>
      </c>
      <c r="K238" t="str">
        <f>IF('②　一覧'!AG248="","",'②　一覧'!AG248)</f>
        <v/>
      </c>
      <c r="L238" t="str">
        <f>IF('②　一覧'!AH248="","",'②　一覧'!AH248)</f>
        <v/>
      </c>
      <c r="M238" t="str">
        <f t="shared" si="6"/>
        <v/>
      </c>
      <c r="N238" t="str">
        <f t="shared" si="7"/>
        <v/>
      </c>
      <c r="O238" t="str">
        <f>IF('②　一覧'!AK248="","",'②　一覧'!AK248)</f>
        <v/>
      </c>
      <c r="P238" t="str">
        <f>IF('②　一覧'!AL248="","",'②　一覧'!AL248)</f>
        <v/>
      </c>
      <c r="Q238" t="str">
        <f>IF('②　一覧'!AM248="","",'②　一覧'!AM248)</f>
        <v/>
      </c>
      <c r="R238" t="str">
        <f>IF('②　一覧'!AN248="","",'②　一覧'!AN248)</f>
        <v/>
      </c>
      <c r="S238" t="str">
        <f>IF('②　一覧'!AO248="","",'②　一覧'!AO248)</f>
        <v/>
      </c>
      <c r="T238" t="str">
        <f>IF('②　一覧'!AP248="","",'②　一覧'!AP248)</f>
        <v/>
      </c>
      <c r="U238" t="str">
        <f>IF('②　一覧'!AQ248="","",'②　一覧'!AQ248)</f>
        <v/>
      </c>
      <c r="V238" t="str">
        <f>IF('②　一覧'!AR248="","",'②　一覧'!AR248)</f>
        <v/>
      </c>
    </row>
    <row r="239" spans="1:22" x14ac:dyDescent="0.15">
      <c r="A239" t="str">
        <f>IF('②　一覧'!V249="","",'②　一覧'!V249)</f>
        <v/>
      </c>
      <c r="B239" t="str">
        <f>IF('②　一覧'!W249="","",'②　一覧'!W249)</f>
        <v/>
      </c>
      <c r="D239" t="str">
        <f>IF('②　一覧'!Y249="","",'②　一覧'!Y249)</f>
        <v/>
      </c>
      <c r="E239" t="str">
        <f>IF('②　一覧'!Z249="","",'②　一覧'!Z249)</f>
        <v/>
      </c>
      <c r="F239" t="str">
        <f>IF('②　一覧'!AA249="","",'②　一覧'!AA249)</f>
        <v/>
      </c>
      <c r="G239" t="str">
        <f>IF('②　一覧'!AC249="","",'②　一覧'!AC249)</f>
        <v/>
      </c>
      <c r="H239" t="str">
        <f>IF('②　一覧'!AD249="","",'②　一覧'!AD249)</f>
        <v/>
      </c>
      <c r="I239" t="str">
        <f>IF('②　一覧'!AE249="","",'②　一覧'!AE249)</f>
        <v/>
      </c>
      <c r="J239" t="str">
        <f>IF('②　一覧'!AF249="","",'②　一覧'!AF249)</f>
        <v/>
      </c>
      <c r="K239" t="str">
        <f>IF('②　一覧'!AG249="","",'②　一覧'!AG249)</f>
        <v/>
      </c>
      <c r="L239" t="str">
        <f>IF('②　一覧'!AH249="","",'②　一覧'!AH249)</f>
        <v/>
      </c>
      <c r="M239" t="str">
        <f t="shared" si="6"/>
        <v/>
      </c>
      <c r="N239" t="str">
        <f t="shared" si="7"/>
        <v/>
      </c>
      <c r="O239" t="str">
        <f>IF('②　一覧'!AK249="","",'②　一覧'!AK249)</f>
        <v/>
      </c>
      <c r="P239" t="str">
        <f>IF('②　一覧'!AL249="","",'②　一覧'!AL249)</f>
        <v/>
      </c>
      <c r="Q239" t="str">
        <f>IF('②　一覧'!AM249="","",'②　一覧'!AM249)</f>
        <v/>
      </c>
      <c r="R239" t="str">
        <f>IF('②　一覧'!AN249="","",'②　一覧'!AN249)</f>
        <v/>
      </c>
      <c r="S239" t="str">
        <f>IF('②　一覧'!AO249="","",'②　一覧'!AO249)</f>
        <v/>
      </c>
      <c r="T239" t="str">
        <f>IF('②　一覧'!AP249="","",'②　一覧'!AP249)</f>
        <v/>
      </c>
      <c r="U239" t="str">
        <f>IF('②　一覧'!AQ249="","",'②　一覧'!AQ249)</f>
        <v/>
      </c>
      <c r="V239" t="str">
        <f>IF('②　一覧'!AR249="","",'②　一覧'!AR249)</f>
        <v/>
      </c>
    </row>
    <row r="240" spans="1:22" x14ac:dyDescent="0.15">
      <c r="A240" t="str">
        <f>IF('②　一覧'!V250="","",'②　一覧'!V250)</f>
        <v/>
      </c>
      <c r="B240" t="str">
        <f>IF('②　一覧'!W250="","",'②　一覧'!W250)</f>
        <v/>
      </c>
      <c r="D240" t="str">
        <f>IF('②　一覧'!Y250="","",'②　一覧'!Y250)</f>
        <v/>
      </c>
      <c r="E240" t="str">
        <f>IF('②　一覧'!Z250="","",'②　一覧'!Z250)</f>
        <v/>
      </c>
      <c r="F240" t="str">
        <f>IF('②　一覧'!AA250="","",'②　一覧'!AA250)</f>
        <v/>
      </c>
      <c r="G240" t="str">
        <f>IF('②　一覧'!AC250="","",'②　一覧'!AC250)</f>
        <v/>
      </c>
      <c r="H240" t="str">
        <f>IF('②　一覧'!AD250="","",'②　一覧'!AD250)</f>
        <v/>
      </c>
      <c r="I240" t="str">
        <f>IF('②　一覧'!AE250="","",'②　一覧'!AE250)</f>
        <v/>
      </c>
      <c r="J240" t="str">
        <f>IF('②　一覧'!AF250="","",'②　一覧'!AF250)</f>
        <v/>
      </c>
      <c r="K240" t="str">
        <f>IF('②　一覧'!AG250="","",'②　一覧'!AG250)</f>
        <v/>
      </c>
      <c r="L240" t="str">
        <f>IF('②　一覧'!AH250="","",'②　一覧'!AH250)</f>
        <v/>
      </c>
      <c r="M240" t="str">
        <f t="shared" si="6"/>
        <v/>
      </c>
      <c r="N240" t="str">
        <f t="shared" si="7"/>
        <v/>
      </c>
      <c r="O240" t="str">
        <f>IF('②　一覧'!AK250="","",'②　一覧'!AK250)</f>
        <v/>
      </c>
      <c r="P240" t="str">
        <f>IF('②　一覧'!AL250="","",'②　一覧'!AL250)</f>
        <v/>
      </c>
      <c r="Q240" t="str">
        <f>IF('②　一覧'!AM250="","",'②　一覧'!AM250)</f>
        <v/>
      </c>
      <c r="R240" t="str">
        <f>IF('②　一覧'!AN250="","",'②　一覧'!AN250)</f>
        <v/>
      </c>
      <c r="S240" t="str">
        <f>IF('②　一覧'!AO250="","",'②　一覧'!AO250)</f>
        <v/>
      </c>
      <c r="T240" t="str">
        <f>IF('②　一覧'!AP250="","",'②　一覧'!AP250)</f>
        <v/>
      </c>
      <c r="U240" t="str">
        <f>IF('②　一覧'!AQ250="","",'②　一覧'!AQ250)</f>
        <v/>
      </c>
      <c r="V240" t="str">
        <f>IF('②　一覧'!AR250="","",'②　一覧'!AR250)</f>
        <v/>
      </c>
    </row>
    <row r="241" spans="1:22" x14ac:dyDescent="0.15">
      <c r="A241" t="str">
        <f>IF('②　一覧'!V251="","",'②　一覧'!V251)</f>
        <v/>
      </c>
      <c r="B241" t="str">
        <f>IF('②　一覧'!W251="","",'②　一覧'!W251)</f>
        <v/>
      </c>
      <c r="D241" t="str">
        <f>IF('②　一覧'!Y251="","",'②　一覧'!Y251)</f>
        <v/>
      </c>
      <c r="E241" t="str">
        <f>IF('②　一覧'!Z251="","",'②　一覧'!Z251)</f>
        <v/>
      </c>
      <c r="F241" t="str">
        <f>IF('②　一覧'!AA251="","",'②　一覧'!AA251)</f>
        <v/>
      </c>
      <c r="G241" t="str">
        <f>IF('②　一覧'!AC251="","",'②　一覧'!AC251)</f>
        <v/>
      </c>
      <c r="H241" t="str">
        <f>IF('②　一覧'!AD251="","",'②　一覧'!AD251)</f>
        <v/>
      </c>
      <c r="I241" t="str">
        <f>IF('②　一覧'!AE251="","",'②　一覧'!AE251)</f>
        <v/>
      </c>
      <c r="J241" t="str">
        <f>IF('②　一覧'!AF251="","",'②　一覧'!AF251)</f>
        <v/>
      </c>
      <c r="K241" t="str">
        <f>IF('②　一覧'!AG251="","",'②　一覧'!AG251)</f>
        <v/>
      </c>
      <c r="L241" t="str">
        <f>IF('②　一覧'!AH251="","",'②　一覧'!AH251)</f>
        <v/>
      </c>
      <c r="M241" t="str">
        <f t="shared" si="6"/>
        <v/>
      </c>
      <c r="N241" t="str">
        <f t="shared" si="7"/>
        <v/>
      </c>
      <c r="O241" t="str">
        <f>IF('②　一覧'!AK251="","",'②　一覧'!AK251)</f>
        <v/>
      </c>
      <c r="P241" t="str">
        <f>IF('②　一覧'!AL251="","",'②　一覧'!AL251)</f>
        <v/>
      </c>
      <c r="Q241" t="str">
        <f>IF('②　一覧'!AM251="","",'②　一覧'!AM251)</f>
        <v/>
      </c>
      <c r="R241" t="str">
        <f>IF('②　一覧'!AN251="","",'②　一覧'!AN251)</f>
        <v/>
      </c>
      <c r="S241" t="str">
        <f>IF('②　一覧'!AO251="","",'②　一覧'!AO251)</f>
        <v/>
      </c>
      <c r="T241" t="str">
        <f>IF('②　一覧'!AP251="","",'②　一覧'!AP251)</f>
        <v/>
      </c>
      <c r="U241" t="str">
        <f>IF('②　一覧'!AQ251="","",'②　一覧'!AQ251)</f>
        <v/>
      </c>
      <c r="V241" t="str">
        <f>IF('②　一覧'!AR251="","",'②　一覧'!AR251)</f>
        <v/>
      </c>
    </row>
    <row r="242" spans="1:22" x14ac:dyDescent="0.15">
      <c r="A242" t="str">
        <f>IF('②　一覧'!V252="","",'②　一覧'!V252)</f>
        <v/>
      </c>
      <c r="B242" t="str">
        <f>IF('②　一覧'!W252="","",'②　一覧'!W252)</f>
        <v/>
      </c>
      <c r="D242" t="str">
        <f>IF('②　一覧'!Y252="","",'②　一覧'!Y252)</f>
        <v/>
      </c>
      <c r="E242" t="str">
        <f>IF('②　一覧'!Z252="","",'②　一覧'!Z252)</f>
        <v/>
      </c>
      <c r="F242" t="str">
        <f>IF('②　一覧'!AA252="","",'②　一覧'!AA252)</f>
        <v/>
      </c>
      <c r="G242" t="str">
        <f>IF('②　一覧'!AC252="","",'②　一覧'!AC252)</f>
        <v/>
      </c>
      <c r="H242" t="str">
        <f>IF('②　一覧'!AD252="","",'②　一覧'!AD252)</f>
        <v/>
      </c>
      <c r="I242" t="str">
        <f>IF('②　一覧'!AE252="","",'②　一覧'!AE252)</f>
        <v/>
      </c>
      <c r="J242" t="str">
        <f>IF('②　一覧'!AF252="","",'②　一覧'!AF252)</f>
        <v/>
      </c>
      <c r="K242" t="str">
        <f>IF('②　一覧'!AG252="","",'②　一覧'!AG252)</f>
        <v/>
      </c>
      <c r="L242" t="str">
        <f>IF('②　一覧'!AH252="","",'②　一覧'!AH252)</f>
        <v/>
      </c>
      <c r="M242" t="str">
        <f t="shared" si="6"/>
        <v/>
      </c>
      <c r="N242" t="str">
        <f t="shared" si="7"/>
        <v/>
      </c>
      <c r="O242" t="str">
        <f>IF('②　一覧'!AK252="","",'②　一覧'!AK252)</f>
        <v/>
      </c>
      <c r="P242" t="str">
        <f>IF('②　一覧'!AL252="","",'②　一覧'!AL252)</f>
        <v/>
      </c>
      <c r="Q242" t="str">
        <f>IF('②　一覧'!AM252="","",'②　一覧'!AM252)</f>
        <v/>
      </c>
      <c r="R242" t="str">
        <f>IF('②　一覧'!AN252="","",'②　一覧'!AN252)</f>
        <v/>
      </c>
      <c r="S242" t="str">
        <f>IF('②　一覧'!AO252="","",'②　一覧'!AO252)</f>
        <v/>
      </c>
      <c r="T242" t="str">
        <f>IF('②　一覧'!AP252="","",'②　一覧'!AP252)</f>
        <v/>
      </c>
      <c r="U242" t="str">
        <f>IF('②　一覧'!AQ252="","",'②　一覧'!AQ252)</f>
        <v/>
      </c>
      <c r="V242" t="str">
        <f>IF('②　一覧'!AR252="","",'②　一覧'!AR252)</f>
        <v/>
      </c>
    </row>
    <row r="243" spans="1:22" x14ac:dyDescent="0.15">
      <c r="A243" t="str">
        <f>IF('②　一覧'!V253="","",'②　一覧'!V253)</f>
        <v/>
      </c>
      <c r="B243" t="str">
        <f>IF('②　一覧'!W253="","",'②　一覧'!W253)</f>
        <v/>
      </c>
      <c r="D243" t="str">
        <f>IF('②　一覧'!Y253="","",'②　一覧'!Y253)</f>
        <v/>
      </c>
      <c r="E243" t="str">
        <f>IF('②　一覧'!Z253="","",'②　一覧'!Z253)</f>
        <v/>
      </c>
      <c r="F243" t="str">
        <f>IF('②　一覧'!AA253="","",'②　一覧'!AA253)</f>
        <v/>
      </c>
      <c r="G243" t="str">
        <f>IF('②　一覧'!AC253="","",'②　一覧'!AC253)</f>
        <v/>
      </c>
      <c r="H243" t="str">
        <f>IF('②　一覧'!AD253="","",'②　一覧'!AD253)</f>
        <v/>
      </c>
      <c r="I243" t="str">
        <f>IF('②　一覧'!AE253="","",'②　一覧'!AE253)</f>
        <v/>
      </c>
      <c r="J243" t="str">
        <f>IF('②　一覧'!AF253="","",'②　一覧'!AF253)</f>
        <v/>
      </c>
      <c r="K243" t="str">
        <f>IF('②　一覧'!AG253="","",'②　一覧'!AG253)</f>
        <v/>
      </c>
      <c r="L243" t="str">
        <f>IF('②　一覧'!AH253="","",'②　一覧'!AH253)</f>
        <v/>
      </c>
      <c r="M243" t="str">
        <f t="shared" si="6"/>
        <v/>
      </c>
      <c r="N243" t="str">
        <f t="shared" si="7"/>
        <v/>
      </c>
      <c r="O243" t="str">
        <f>IF('②　一覧'!AK253="","",'②　一覧'!AK253)</f>
        <v/>
      </c>
      <c r="P243" t="str">
        <f>IF('②　一覧'!AL253="","",'②　一覧'!AL253)</f>
        <v/>
      </c>
      <c r="Q243" t="str">
        <f>IF('②　一覧'!AM253="","",'②　一覧'!AM253)</f>
        <v/>
      </c>
      <c r="R243" t="str">
        <f>IF('②　一覧'!AN253="","",'②　一覧'!AN253)</f>
        <v/>
      </c>
      <c r="S243" t="str">
        <f>IF('②　一覧'!AO253="","",'②　一覧'!AO253)</f>
        <v/>
      </c>
      <c r="T243" t="str">
        <f>IF('②　一覧'!AP253="","",'②　一覧'!AP253)</f>
        <v/>
      </c>
      <c r="U243" t="str">
        <f>IF('②　一覧'!AQ253="","",'②　一覧'!AQ253)</f>
        <v/>
      </c>
      <c r="V243" t="str">
        <f>IF('②　一覧'!AR253="","",'②　一覧'!AR253)</f>
        <v/>
      </c>
    </row>
    <row r="244" spans="1:22" x14ac:dyDescent="0.15">
      <c r="A244" t="str">
        <f>IF('②　一覧'!V254="","",'②　一覧'!V254)</f>
        <v/>
      </c>
      <c r="B244" t="str">
        <f>IF('②　一覧'!W254="","",'②　一覧'!W254)</f>
        <v/>
      </c>
      <c r="D244" t="str">
        <f>IF('②　一覧'!Y254="","",'②　一覧'!Y254)</f>
        <v/>
      </c>
      <c r="E244" t="str">
        <f>IF('②　一覧'!Z254="","",'②　一覧'!Z254)</f>
        <v/>
      </c>
      <c r="F244" t="str">
        <f>IF('②　一覧'!AA254="","",'②　一覧'!AA254)</f>
        <v/>
      </c>
      <c r="G244" t="str">
        <f>IF('②　一覧'!AC254="","",'②　一覧'!AC254)</f>
        <v/>
      </c>
      <c r="H244" t="str">
        <f>IF('②　一覧'!AD254="","",'②　一覧'!AD254)</f>
        <v/>
      </c>
      <c r="I244" t="str">
        <f>IF('②　一覧'!AE254="","",'②　一覧'!AE254)</f>
        <v/>
      </c>
      <c r="J244" t="str">
        <f>IF('②　一覧'!AF254="","",'②　一覧'!AF254)</f>
        <v/>
      </c>
      <c r="K244" t="str">
        <f>IF('②　一覧'!AG254="","",'②　一覧'!AG254)</f>
        <v/>
      </c>
      <c r="L244" t="str">
        <f>IF('②　一覧'!AH254="","",'②　一覧'!AH254)</f>
        <v/>
      </c>
      <c r="M244" t="str">
        <f t="shared" si="6"/>
        <v/>
      </c>
      <c r="N244" t="str">
        <f t="shared" si="7"/>
        <v/>
      </c>
      <c r="O244" t="str">
        <f>IF('②　一覧'!AK254="","",'②　一覧'!AK254)</f>
        <v/>
      </c>
      <c r="P244" t="str">
        <f>IF('②　一覧'!AL254="","",'②　一覧'!AL254)</f>
        <v/>
      </c>
      <c r="Q244" t="str">
        <f>IF('②　一覧'!AM254="","",'②　一覧'!AM254)</f>
        <v/>
      </c>
      <c r="R244" t="str">
        <f>IF('②　一覧'!AN254="","",'②　一覧'!AN254)</f>
        <v/>
      </c>
      <c r="S244" t="str">
        <f>IF('②　一覧'!AO254="","",'②　一覧'!AO254)</f>
        <v/>
      </c>
      <c r="T244" t="str">
        <f>IF('②　一覧'!AP254="","",'②　一覧'!AP254)</f>
        <v/>
      </c>
      <c r="U244" t="str">
        <f>IF('②　一覧'!AQ254="","",'②　一覧'!AQ254)</f>
        <v/>
      </c>
      <c r="V244" t="str">
        <f>IF('②　一覧'!AR254="","",'②　一覧'!AR254)</f>
        <v/>
      </c>
    </row>
    <row r="245" spans="1:22" x14ac:dyDescent="0.15">
      <c r="A245" t="str">
        <f>IF('②　一覧'!V255="","",'②　一覧'!V255)</f>
        <v/>
      </c>
      <c r="B245" t="str">
        <f>IF('②　一覧'!W255="","",'②　一覧'!W255)</f>
        <v/>
      </c>
      <c r="D245" t="str">
        <f>IF('②　一覧'!Y255="","",'②　一覧'!Y255)</f>
        <v/>
      </c>
      <c r="E245" t="str">
        <f>IF('②　一覧'!Z255="","",'②　一覧'!Z255)</f>
        <v/>
      </c>
      <c r="F245" t="str">
        <f>IF('②　一覧'!AA255="","",'②　一覧'!AA255)</f>
        <v/>
      </c>
      <c r="G245" t="str">
        <f>IF('②　一覧'!AC255="","",'②　一覧'!AC255)</f>
        <v/>
      </c>
      <c r="H245" t="str">
        <f>IF('②　一覧'!AD255="","",'②　一覧'!AD255)</f>
        <v/>
      </c>
      <c r="I245" t="str">
        <f>IF('②　一覧'!AE255="","",'②　一覧'!AE255)</f>
        <v/>
      </c>
      <c r="J245" t="str">
        <f>IF('②　一覧'!AF255="","",'②　一覧'!AF255)</f>
        <v/>
      </c>
      <c r="K245" t="str">
        <f>IF('②　一覧'!AG255="","",'②　一覧'!AG255)</f>
        <v/>
      </c>
      <c r="L245" t="str">
        <f>IF('②　一覧'!AH255="","",'②　一覧'!AH255)</f>
        <v/>
      </c>
      <c r="M245" t="str">
        <f t="shared" si="6"/>
        <v/>
      </c>
      <c r="N245" t="str">
        <f t="shared" si="7"/>
        <v/>
      </c>
      <c r="O245" t="str">
        <f>IF('②　一覧'!AK255="","",'②　一覧'!AK255)</f>
        <v/>
      </c>
      <c r="P245" t="str">
        <f>IF('②　一覧'!AL255="","",'②　一覧'!AL255)</f>
        <v/>
      </c>
      <c r="Q245" t="str">
        <f>IF('②　一覧'!AM255="","",'②　一覧'!AM255)</f>
        <v/>
      </c>
      <c r="R245" t="str">
        <f>IF('②　一覧'!AN255="","",'②　一覧'!AN255)</f>
        <v/>
      </c>
      <c r="S245" t="str">
        <f>IF('②　一覧'!AO255="","",'②　一覧'!AO255)</f>
        <v/>
      </c>
      <c r="T245" t="str">
        <f>IF('②　一覧'!AP255="","",'②　一覧'!AP255)</f>
        <v/>
      </c>
      <c r="U245" t="str">
        <f>IF('②　一覧'!AQ255="","",'②　一覧'!AQ255)</f>
        <v/>
      </c>
      <c r="V245" t="str">
        <f>IF('②　一覧'!AR255="","",'②　一覧'!AR255)</f>
        <v/>
      </c>
    </row>
    <row r="246" spans="1:22" x14ac:dyDescent="0.15">
      <c r="A246" t="str">
        <f>IF('②　一覧'!V256="","",'②　一覧'!V256)</f>
        <v/>
      </c>
      <c r="B246" t="str">
        <f>IF('②　一覧'!W256="","",'②　一覧'!W256)</f>
        <v/>
      </c>
      <c r="D246" t="str">
        <f>IF('②　一覧'!Y256="","",'②　一覧'!Y256)</f>
        <v/>
      </c>
      <c r="E246" t="str">
        <f>IF('②　一覧'!Z256="","",'②　一覧'!Z256)</f>
        <v/>
      </c>
      <c r="F246" t="str">
        <f>IF('②　一覧'!AA256="","",'②　一覧'!AA256)</f>
        <v/>
      </c>
      <c r="G246" t="str">
        <f>IF('②　一覧'!AC256="","",'②　一覧'!AC256)</f>
        <v/>
      </c>
      <c r="H246" t="str">
        <f>IF('②　一覧'!AD256="","",'②　一覧'!AD256)</f>
        <v/>
      </c>
      <c r="I246" t="str">
        <f>IF('②　一覧'!AE256="","",'②　一覧'!AE256)</f>
        <v/>
      </c>
      <c r="J246" t="str">
        <f>IF('②　一覧'!AF256="","",'②　一覧'!AF256)</f>
        <v/>
      </c>
      <c r="K246" t="str">
        <f>IF('②　一覧'!AG256="","",'②　一覧'!AG256)</f>
        <v/>
      </c>
      <c r="L246" t="str">
        <f>IF('②　一覧'!AH256="","",'②　一覧'!AH256)</f>
        <v/>
      </c>
      <c r="M246" t="str">
        <f t="shared" si="6"/>
        <v/>
      </c>
      <c r="N246" t="str">
        <f t="shared" si="7"/>
        <v/>
      </c>
      <c r="O246" t="str">
        <f>IF('②　一覧'!AK256="","",'②　一覧'!AK256)</f>
        <v/>
      </c>
      <c r="P246" t="str">
        <f>IF('②　一覧'!AL256="","",'②　一覧'!AL256)</f>
        <v/>
      </c>
      <c r="Q246" t="str">
        <f>IF('②　一覧'!AM256="","",'②　一覧'!AM256)</f>
        <v/>
      </c>
      <c r="R246" t="str">
        <f>IF('②　一覧'!AN256="","",'②　一覧'!AN256)</f>
        <v/>
      </c>
      <c r="S246" t="str">
        <f>IF('②　一覧'!AO256="","",'②　一覧'!AO256)</f>
        <v/>
      </c>
      <c r="T246" t="str">
        <f>IF('②　一覧'!AP256="","",'②　一覧'!AP256)</f>
        <v/>
      </c>
      <c r="U246" t="str">
        <f>IF('②　一覧'!AQ256="","",'②　一覧'!AQ256)</f>
        <v/>
      </c>
      <c r="V246" t="str">
        <f>IF('②　一覧'!AR256="","",'②　一覧'!AR256)</f>
        <v/>
      </c>
    </row>
    <row r="247" spans="1:22" x14ac:dyDescent="0.15">
      <c r="A247" t="str">
        <f>IF('②　一覧'!V257="","",'②　一覧'!V257)</f>
        <v/>
      </c>
      <c r="B247" t="str">
        <f>IF('②　一覧'!W257="","",'②　一覧'!W257)</f>
        <v/>
      </c>
      <c r="D247" t="str">
        <f>IF('②　一覧'!Y257="","",'②　一覧'!Y257)</f>
        <v/>
      </c>
      <c r="E247" t="str">
        <f>IF('②　一覧'!Z257="","",'②　一覧'!Z257)</f>
        <v/>
      </c>
      <c r="F247" t="str">
        <f>IF('②　一覧'!AA257="","",'②　一覧'!AA257)</f>
        <v/>
      </c>
      <c r="G247" t="str">
        <f>IF('②　一覧'!AC257="","",'②　一覧'!AC257)</f>
        <v/>
      </c>
      <c r="H247" t="str">
        <f>IF('②　一覧'!AD257="","",'②　一覧'!AD257)</f>
        <v/>
      </c>
      <c r="I247" t="str">
        <f>IF('②　一覧'!AE257="","",'②　一覧'!AE257)</f>
        <v/>
      </c>
      <c r="J247" t="str">
        <f>IF('②　一覧'!AF257="","",'②　一覧'!AF257)</f>
        <v/>
      </c>
      <c r="K247" t="str">
        <f>IF('②　一覧'!AG257="","",'②　一覧'!AG257)</f>
        <v/>
      </c>
      <c r="L247" t="str">
        <f>IF('②　一覧'!AH257="","",'②　一覧'!AH257)</f>
        <v/>
      </c>
      <c r="M247" t="str">
        <f t="shared" si="6"/>
        <v/>
      </c>
      <c r="N247" t="str">
        <f t="shared" si="7"/>
        <v/>
      </c>
      <c r="O247" t="str">
        <f>IF('②　一覧'!AK257="","",'②　一覧'!AK257)</f>
        <v/>
      </c>
      <c r="P247" t="str">
        <f>IF('②　一覧'!AL257="","",'②　一覧'!AL257)</f>
        <v/>
      </c>
      <c r="Q247" t="str">
        <f>IF('②　一覧'!AM257="","",'②　一覧'!AM257)</f>
        <v/>
      </c>
      <c r="R247" t="str">
        <f>IF('②　一覧'!AN257="","",'②　一覧'!AN257)</f>
        <v/>
      </c>
      <c r="S247" t="str">
        <f>IF('②　一覧'!AO257="","",'②　一覧'!AO257)</f>
        <v/>
      </c>
      <c r="T247" t="str">
        <f>IF('②　一覧'!AP257="","",'②　一覧'!AP257)</f>
        <v/>
      </c>
      <c r="U247" t="str">
        <f>IF('②　一覧'!AQ257="","",'②　一覧'!AQ257)</f>
        <v/>
      </c>
      <c r="V247" t="str">
        <f>IF('②　一覧'!AR257="","",'②　一覧'!AR257)</f>
        <v/>
      </c>
    </row>
    <row r="248" spans="1:22" x14ac:dyDescent="0.15">
      <c r="A248" t="str">
        <f>IF('②　一覧'!V258="","",'②　一覧'!V258)</f>
        <v/>
      </c>
      <c r="B248" t="str">
        <f>IF('②　一覧'!W258="","",'②　一覧'!W258)</f>
        <v/>
      </c>
      <c r="D248" t="str">
        <f>IF('②　一覧'!Y258="","",'②　一覧'!Y258)</f>
        <v/>
      </c>
      <c r="E248" t="str">
        <f>IF('②　一覧'!Z258="","",'②　一覧'!Z258)</f>
        <v/>
      </c>
      <c r="F248" t="str">
        <f>IF('②　一覧'!AA258="","",'②　一覧'!AA258)</f>
        <v/>
      </c>
      <c r="G248" t="str">
        <f>IF('②　一覧'!AC258="","",'②　一覧'!AC258)</f>
        <v/>
      </c>
      <c r="H248" t="str">
        <f>IF('②　一覧'!AD258="","",'②　一覧'!AD258)</f>
        <v/>
      </c>
      <c r="I248" t="str">
        <f>IF('②　一覧'!AE258="","",'②　一覧'!AE258)</f>
        <v/>
      </c>
      <c r="J248" t="str">
        <f>IF('②　一覧'!AF258="","",'②　一覧'!AF258)</f>
        <v/>
      </c>
      <c r="K248" t="str">
        <f>IF('②　一覧'!AG258="","",'②　一覧'!AG258)</f>
        <v/>
      </c>
      <c r="L248" t="str">
        <f>IF('②　一覧'!AH258="","",'②　一覧'!AH258)</f>
        <v/>
      </c>
      <c r="M248" t="str">
        <f t="shared" si="6"/>
        <v/>
      </c>
      <c r="N248" t="str">
        <f t="shared" si="7"/>
        <v/>
      </c>
      <c r="O248" t="str">
        <f>IF('②　一覧'!AK258="","",'②　一覧'!AK258)</f>
        <v/>
      </c>
      <c r="P248" t="str">
        <f>IF('②　一覧'!AL258="","",'②　一覧'!AL258)</f>
        <v/>
      </c>
      <c r="Q248" t="str">
        <f>IF('②　一覧'!AM258="","",'②　一覧'!AM258)</f>
        <v/>
      </c>
      <c r="R248" t="str">
        <f>IF('②　一覧'!AN258="","",'②　一覧'!AN258)</f>
        <v/>
      </c>
      <c r="S248" t="str">
        <f>IF('②　一覧'!AO258="","",'②　一覧'!AO258)</f>
        <v/>
      </c>
      <c r="T248" t="str">
        <f>IF('②　一覧'!AP258="","",'②　一覧'!AP258)</f>
        <v/>
      </c>
      <c r="U248" t="str">
        <f>IF('②　一覧'!AQ258="","",'②　一覧'!AQ258)</f>
        <v/>
      </c>
      <c r="V248" t="str">
        <f>IF('②　一覧'!AR258="","",'②　一覧'!AR258)</f>
        <v/>
      </c>
    </row>
    <row r="249" spans="1:22" x14ac:dyDescent="0.15">
      <c r="A249" t="str">
        <f>IF('②　一覧'!V259="","",'②　一覧'!V259)</f>
        <v/>
      </c>
      <c r="B249" t="str">
        <f>IF('②　一覧'!W259="","",'②　一覧'!W259)</f>
        <v/>
      </c>
      <c r="D249" t="str">
        <f>IF('②　一覧'!Y259="","",'②　一覧'!Y259)</f>
        <v/>
      </c>
      <c r="E249" t="str">
        <f>IF('②　一覧'!Z259="","",'②　一覧'!Z259)</f>
        <v/>
      </c>
      <c r="F249" t="str">
        <f>IF('②　一覧'!AA259="","",'②　一覧'!AA259)</f>
        <v/>
      </c>
      <c r="G249" t="str">
        <f>IF('②　一覧'!AC259="","",'②　一覧'!AC259)</f>
        <v/>
      </c>
      <c r="H249" t="str">
        <f>IF('②　一覧'!AD259="","",'②　一覧'!AD259)</f>
        <v/>
      </c>
      <c r="I249" t="str">
        <f>IF('②　一覧'!AE259="","",'②　一覧'!AE259)</f>
        <v/>
      </c>
      <c r="J249" t="str">
        <f>IF('②　一覧'!AF259="","",'②　一覧'!AF259)</f>
        <v/>
      </c>
      <c r="K249" t="str">
        <f>IF('②　一覧'!AG259="","",'②　一覧'!AG259)</f>
        <v/>
      </c>
      <c r="L249" t="str">
        <f>IF('②　一覧'!AH259="","",'②　一覧'!AH259)</f>
        <v/>
      </c>
      <c r="M249" t="str">
        <f t="shared" si="6"/>
        <v/>
      </c>
      <c r="N249" t="str">
        <f t="shared" si="7"/>
        <v/>
      </c>
      <c r="O249" t="str">
        <f>IF('②　一覧'!AK259="","",'②　一覧'!AK259)</f>
        <v/>
      </c>
      <c r="P249" t="str">
        <f>IF('②　一覧'!AL259="","",'②　一覧'!AL259)</f>
        <v/>
      </c>
      <c r="Q249" t="str">
        <f>IF('②　一覧'!AM259="","",'②　一覧'!AM259)</f>
        <v/>
      </c>
      <c r="R249" t="str">
        <f>IF('②　一覧'!AN259="","",'②　一覧'!AN259)</f>
        <v/>
      </c>
      <c r="S249" t="str">
        <f>IF('②　一覧'!AO259="","",'②　一覧'!AO259)</f>
        <v/>
      </c>
      <c r="T249" t="str">
        <f>IF('②　一覧'!AP259="","",'②　一覧'!AP259)</f>
        <v/>
      </c>
      <c r="U249" t="str">
        <f>IF('②　一覧'!AQ259="","",'②　一覧'!AQ259)</f>
        <v/>
      </c>
      <c r="V249" t="str">
        <f>IF('②　一覧'!AR259="","",'②　一覧'!AR259)</f>
        <v/>
      </c>
    </row>
    <row r="250" spans="1:22" x14ac:dyDescent="0.15">
      <c r="A250" t="str">
        <f>IF('②　一覧'!V260="","",'②　一覧'!V260)</f>
        <v/>
      </c>
      <c r="B250" t="str">
        <f>IF('②　一覧'!W260="","",'②　一覧'!W260)</f>
        <v/>
      </c>
      <c r="D250" t="str">
        <f>IF('②　一覧'!Y260="","",'②　一覧'!Y260)</f>
        <v/>
      </c>
      <c r="E250" t="str">
        <f>IF('②　一覧'!Z260="","",'②　一覧'!Z260)</f>
        <v/>
      </c>
      <c r="F250" t="str">
        <f>IF('②　一覧'!AA260="","",'②　一覧'!AA260)</f>
        <v/>
      </c>
      <c r="G250" t="str">
        <f>IF('②　一覧'!AC260="","",'②　一覧'!AC260)</f>
        <v/>
      </c>
      <c r="H250" t="str">
        <f>IF('②　一覧'!AD260="","",'②　一覧'!AD260)</f>
        <v/>
      </c>
      <c r="I250" t="str">
        <f>IF('②　一覧'!AE260="","",'②　一覧'!AE260)</f>
        <v/>
      </c>
      <c r="J250" t="str">
        <f>IF('②　一覧'!AF260="","",'②　一覧'!AF260)</f>
        <v/>
      </c>
      <c r="K250" t="str">
        <f>IF('②　一覧'!AG260="","",'②　一覧'!AG260)</f>
        <v/>
      </c>
      <c r="L250" t="str">
        <f>IF('②　一覧'!AH260="","",'②　一覧'!AH260)</f>
        <v/>
      </c>
      <c r="M250" t="str">
        <f t="shared" si="6"/>
        <v/>
      </c>
      <c r="N250" t="str">
        <f t="shared" si="7"/>
        <v/>
      </c>
      <c r="O250" t="str">
        <f>IF('②　一覧'!AK260="","",'②　一覧'!AK260)</f>
        <v/>
      </c>
      <c r="P250" t="str">
        <f>IF('②　一覧'!AL260="","",'②　一覧'!AL260)</f>
        <v/>
      </c>
      <c r="Q250" t="str">
        <f>IF('②　一覧'!AM260="","",'②　一覧'!AM260)</f>
        <v/>
      </c>
      <c r="R250" t="str">
        <f>IF('②　一覧'!AN260="","",'②　一覧'!AN260)</f>
        <v/>
      </c>
      <c r="S250" t="str">
        <f>IF('②　一覧'!AO260="","",'②　一覧'!AO260)</f>
        <v/>
      </c>
      <c r="T250" t="str">
        <f>IF('②　一覧'!AP260="","",'②　一覧'!AP260)</f>
        <v/>
      </c>
      <c r="U250" t="str">
        <f>IF('②　一覧'!AQ260="","",'②　一覧'!AQ260)</f>
        <v/>
      </c>
      <c r="V250" t="str">
        <f>IF('②　一覧'!AR260="","",'②　一覧'!AR260)</f>
        <v/>
      </c>
    </row>
    <row r="251" spans="1:22" x14ac:dyDescent="0.15">
      <c r="A251" t="str">
        <f>IF('②　一覧'!V261="","",'②　一覧'!V261)</f>
        <v/>
      </c>
      <c r="B251" t="str">
        <f>IF('②　一覧'!W261="","",'②　一覧'!W261)</f>
        <v/>
      </c>
      <c r="D251" t="str">
        <f>IF('②　一覧'!Y261="","",'②　一覧'!Y261)</f>
        <v/>
      </c>
      <c r="E251" t="str">
        <f>IF('②　一覧'!Z261="","",'②　一覧'!Z261)</f>
        <v/>
      </c>
      <c r="F251" t="str">
        <f>IF('②　一覧'!AA261="","",'②　一覧'!AA261)</f>
        <v/>
      </c>
      <c r="G251" t="str">
        <f>IF('②　一覧'!AC261="","",'②　一覧'!AC261)</f>
        <v/>
      </c>
      <c r="H251" t="str">
        <f>IF('②　一覧'!AD261="","",'②　一覧'!AD261)</f>
        <v/>
      </c>
      <c r="I251" t="str">
        <f>IF('②　一覧'!AE261="","",'②　一覧'!AE261)</f>
        <v/>
      </c>
      <c r="J251" t="str">
        <f>IF('②　一覧'!AF261="","",'②　一覧'!AF261)</f>
        <v/>
      </c>
      <c r="K251" t="str">
        <f>IF('②　一覧'!AG261="","",'②　一覧'!AG261)</f>
        <v/>
      </c>
      <c r="L251" t="str">
        <f>IF('②　一覧'!AH261="","",'②　一覧'!AH261)</f>
        <v/>
      </c>
      <c r="M251" t="str">
        <f t="shared" si="6"/>
        <v/>
      </c>
      <c r="N251" t="str">
        <f t="shared" si="7"/>
        <v/>
      </c>
      <c r="O251" t="str">
        <f>IF('②　一覧'!AK261="","",'②　一覧'!AK261)</f>
        <v/>
      </c>
      <c r="P251" t="str">
        <f>IF('②　一覧'!AL261="","",'②　一覧'!AL261)</f>
        <v/>
      </c>
      <c r="Q251" t="str">
        <f>IF('②　一覧'!AM261="","",'②　一覧'!AM261)</f>
        <v/>
      </c>
      <c r="R251" t="str">
        <f>IF('②　一覧'!AN261="","",'②　一覧'!AN261)</f>
        <v/>
      </c>
      <c r="S251" t="str">
        <f>IF('②　一覧'!AO261="","",'②　一覧'!AO261)</f>
        <v/>
      </c>
      <c r="T251" t="str">
        <f>IF('②　一覧'!AP261="","",'②　一覧'!AP261)</f>
        <v/>
      </c>
      <c r="U251" t="str">
        <f>IF('②　一覧'!AQ261="","",'②　一覧'!AQ261)</f>
        <v/>
      </c>
      <c r="V251" t="str">
        <f>IF('②　一覧'!AR261="","",'②　一覧'!AR261)</f>
        <v/>
      </c>
    </row>
    <row r="252" spans="1:22" x14ac:dyDescent="0.15">
      <c r="A252" t="str">
        <f>IF('②　一覧'!V262="","",'②　一覧'!V262)</f>
        <v/>
      </c>
      <c r="B252" t="str">
        <f>IF('②　一覧'!W262="","",'②　一覧'!W262)</f>
        <v/>
      </c>
      <c r="D252" t="str">
        <f>IF('②　一覧'!Y262="","",'②　一覧'!Y262)</f>
        <v/>
      </c>
      <c r="E252" t="str">
        <f>IF('②　一覧'!Z262="","",'②　一覧'!Z262)</f>
        <v/>
      </c>
      <c r="F252" t="str">
        <f>IF('②　一覧'!AA262="","",'②　一覧'!AA262)</f>
        <v/>
      </c>
      <c r="G252" t="str">
        <f>IF('②　一覧'!AC262="","",'②　一覧'!AC262)</f>
        <v/>
      </c>
      <c r="H252" t="str">
        <f>IF('②　一覧'!AD262="","",'②　一覧'!AD262)</f>
        <v/>
      </c>
      <c r="I252" t="str">
        <f>IF('②　一覧'!AE262="","",'②　一覧'!AE262)</f>
        <v/>
      </c>
      <c r="J252" t="str">
        <f>IF('②　一覧'!AF262="","",'②　一覧'!AF262)</f>
        <v/>
      </c>
      <c r="K252" t="str">
        <f>IF('②　一覧'!AG262="","",'②　一覧'!AG262)</f>
        <v/>
      </c>
      <c r="L252" t="str">
        <f>IF('②　一覧'!AH262="","",'②　一覧'!AH262)</f>
        <v/>
      </c>
      <c r="M252" t="str">
        <f t="shared" si="6"/>
        <v/>
      </c>
      <c r="N252" t="str">
        <f t="shared" si="7"/>
        <v/>
      </c>
      <c r="O252" t="str">
        <f>IF('②　一覧'!AK262="","",'②　一覧'!AK262)</f>
        <v/>
      </c>
      <c r="P252" t="str">
        <f>IF('②　一覧'!AL262="","",'②　一覧'!AL262)</f>
        <v/>
      </c>
      <c r="Q252" t="str">
        <f>IF('②　一覧'!AM262="","",'②　一覧'!AM262)</f>
        <v/>
      </c>
      <c r="R252" t="str">
        <f>IF('②　一覧'!AN262="","",'②　一覧'!AN262)</f>
        <v/>
      </c>
      <c r="S252" t="str">
        <f>IF('②　一覧'!AO262="","",'②　一覧'!AO262)</f>
        <v/>
      </c>
      <c r="T252" t="str">
        <f>IF('②　一覧'!AP262="","",'②　一覧'!AP262)</f>
        <v/>
      </c>
      <c r="U252" t="str">
        <f>IF('②　一覧'!AQ262="","",'②　一覧'!AQ262)</f>
        <v/>
      </c>
      <c r="V252" t="str">
        <f>IF('②　一覧'!AR262="","",'②　一覧'!AR262)</f>
        <v/>
      </c>
    </row>
    <row r="253" spans="1:22" x14ac:dyDescent="0.15">
      <c r="A253" t="str">
        <f>IF('②　一覧'!V263="","",'②　一覧'!V263)</f>
        <v/>
      </c>
      <c r="B253" t="str">
        <f>IF('②　一覧'!W263="","",'②　一覧'!W263)</f>
        <v/>
      </c>
      <c r="D253" t="str">
        <f>IF('②　一覧'!Y263="","",'②　一覧'!Y263)</f>
        <v/>
      </c>
      <c r="E253" t="str">
        <f>IF('②　一覧'!Z263="","",'②　一覧'!Z263)</f>
        <v/>
      </c>
      <c r="F253" t="str">
        <f>IF('②　一覧'!AA263="","",'②　一覧'!AA263)</f>
        <v/>
      </c>
      <c r="G253" t="str">
        <f>IF('②　一覧'!AC263="","",'②　一覧'!AC263)</f>
        <v/>
      </c>
      <c r="H253" t="str">
        <f>IF('②　一覧'!AD263="","",'②　一覧'!AD263)</f>
        <v/>
      </c>
      <c r="I253" t="str">
        <f>IF('②　一覧'!AE263="","",'②　一覧'!AE263)</f>
        <v/>
      </c>
      <c r="J253" t="str">
        <f>IF('②　一覧'!AF263="","",'②　一覧'!AF263)</f>
        <v/>
      </c>
      <c r="K253" t="str">
        <f>IF('②　一覧'!AG263="","",'②　一覧'!AG263)</f>
        <v/>
      </c>
      <c r="L253" t="str">
        <f>IF('②　一覧'!AH263="","",'②　一覧'!AH263)</f>
        <v/>
      </c>
      <c r="M253" t="str">
        <f t="shared" si="6"/>
        <v/>
      </c>
      <c r="N253" t="str">
        <f t="shared" si="7"/>
        <v/>
      </c>
      <c r="O253" t="str">
        <f>IF('②　一覧'!AK263="","",'②　一覧'!AK263)</f>
        <v/>
      </c>
      <c r="P253" t="str">
        <f>IF('②　一覧'!AL263="","",'②　一覧'!AL263)</f>
        <v/>
      </c>
      <c r="Q253" t="str">
        <f>IF('②　一覧'!AM263="","",'②　一覧'!AM263)</f>
        <v/>
      </c>
      <c r="R253" t="str">
        <f>IF('②　一覧'!AN263="","",'②　一覧'!AN263)</f>
        <v/>
      </c>
      <c r="S253" t="str">
        <f>IF('②　一覧'!AO263="","",'②　一覧'!AO263)</f>
        <v/>
      </c>
      <c r="T253" t="str">
        <f>IF('②　一覧'!AP263="","",'②　一覧'!AP263)</f>
        <v/>
      </c>
      <c r="U253" t="str">
        <f>IF('②　一覧'!AQ263="","",'②　一覧'!AQ263)</f>
        <v/>
      </c>
      <c r="V253" t="str">
        <f>IF('②　一覧'!AR263="","",'②　一覧'!AR263)</f>
        <v/>
      </c>
    </row>
    <row r="254" spans="1:22" x14ac:dyDescent="0.15">
      <c r="A254" t="str">
        <f>IF('②　一覧'!V264="","",'②　一覧'!V264)</f>
        <v/>
      </c>
      <c r="B254" t="str">
        <f>IF('②　一覧'!W264="","",'②　一覧'!W264)</f>
        <v/>
      </c>
      <c r="D254" t="str">
        <f>IF('②　一覧'!Y264="","",'②　一覧'!Y264)</f>
        <v/>
      </c>
      <c r="E254" t="str">
        <f>IF('②　一覧'!Z264="","",'②　一覧'!Z264)</f>
        <v/>
      </c>
      <c r="F254" t="str">
        <f>IF('②　一覧'!AA264="","",'②　一覧'!AA264)</f>
        <v/>
      </c>
      <c r="G254" t="str">
        <f>IF('②　一覧'!AC264="","",'②　一覧'!AC264)</f>
        <v/>
      </c>
      <c r="H254" t="str">
        <f>IF('②　一覧'!AD264="","",'②　一覧'!AD264)</f>
        <v/>
      </c>
      <c r="I254" t="str">
        <f>IF('②　一覧'!AE264="","",'②　一覧'!AE264)</f>
        <v/>
      </c>
      <c r="J254" t="str">
        <f>IF('②　一覧'!AF264="","",'②　一覧'!AF264)</f>
        <v/>
      </c>
      <c r="K254" t="str">
        <f>IF('②　一覧'!AG264="","",'②　一覧'!AG264)</f>
        <v/>
      </c>
      <c r="L254" t="str">
        <f>IF('②　一覧'!AH264="","",'②　一覧'!AH264)</f>
        <v/>
      </c>
      <c r="M254" t="str">
        <f t="shared" si="6"/>
        <v/>
      </c>
      <c r="N254" t="str">
        <f t="shared" si="7"/>
        <v/>
      </c>
      <c r="O254" t="str">
        <f>IF('②　一覧'!AK264="","",'②　一覧'!AK264)</f>
        <v/>
      </c>
      <c r="P254" t="str">
        <f>IF('②　一覧'!AL264="","",'②　一覧'!AL264)</f>
        <v/>
      </c>
      <c r="Q254" t="str">
        <f>IF('②　一覧'!AM264="","",'②　一覧'!AM264)</f>
        <v/>
      </c>
      <c r="R254" t="str">
        <f>IF('②　一覧'!AN264="","",'②　一覧'!AN264)</f>
        <v/>
      </c>
      <c r="S254" t="str">
        <f>IF('②　一覧'!AO264="","",'②　一覧'!AO264)</f>
        <v/>
      </c>
      <c r="T254" t="str">
        <f>IF('②　一覧'!AP264="","",'②　一覧'!AP264)</f>
        <v/>
      </c>
      <c r="U254" t="str">
        <f>IF('②　一覧'!AQ264="","",'②　一覧'!AQ264)</f>
        <v/>
      </c>
      <c r="V254" t="str">
        <f>IF('②　一覧'!AR264="","",'②　一覧'!AR264)</f>
        <v/>
      </c>
    </row>
    <row r="255" spans="1:22" x14ac:dyDescent="0.15">
      <c r="A255" t="str">
        <f>IF('②　一覧'!V265="","",'②　一覧'!V265)</f>
        <v/>
      </c>
      <c r="B255" t="str">
        <f>IF('②　一覧'!W265="","",'②　一覧'!W265)</f>
        <v/>
      </c>
      <c r="D255" t="str">
        <f>IF('②　一覧'!Y265="","",'②　一覧'!Y265)</f>
        <v/>
      </c>
      <c r="E255" t="str">
        <f>IF('②　一覧'!Z265="","",'②　一覧'!Z265)</f>
        <v/>
      </c>
      <c r="F255" t="str">
        <f>IF('②　一覧'!AA265="","",'②　一覧'!AA265)</f>
        <v/>
      </c>
      <c r="G255" t="str">
        <f>IF('②　一覧'!AC265="","",'②　一覧'!AC265)</f>
        <v/>
      </c>
      <c r="H255" t="str">
        <f>IF('②　一覧'!AD265="","",'②　一覧'!AD265)</f>
        <v/>
      </c>
      <c r="I255" t="str">
        <f>IF('②　一覧'!AE265="","",'②　一覧'!AE265)</f>
        <v/>
      </c>
      <c r="J255" t="str">
        <f>IF('②　一覧'!AF265="","",'②　一覧'!AF265)</f>
        <v/>
      </c>
      <c r="K255" t="str">
        <f>IF('②　一覧'!AG265="","",'②　一覧'!AG265)</f>
        <v/>
      </c>
      <c r="L255" t="str">
        <f>IF('②　一覧'!AH265="","",'②　一覧'!AH265)</f>
        <v/>
      </c>
      <c r="M255" t="str">
        <f t="shared" si="6"/>
        <v/>
      </c>
      <c r="N255" t="str">
        <f t="shared" si="7"/>
        <v/>
      </c>
      <c r="O255" t="str">
        <f>IF('②　一覧'!AK265="","",'②　一覧'!AK265)</f>
        <v/>
      </c>
      <c r="P255" t="str">
        <f>IF('②　一覧'!AL265="","",'②　一覧'!AL265)</f>
        <v/>
      </c>
      <c r="Q255" t="str">
        <f>IF('②　一覧'!AM265="","",'②　一覧'!AM265)</f>
        <v/>
      </c>
      <c r="R255" t="str">
        <f>IF('②　一覧'!AN265="","",'②　一覧'!AN265)</f>
        <v/>
      </c>
      <c r="S255" t="str">
        <f>IF('②　一覧'!AO265="","",'②　一覧'!AO265)</f>
        <v/>
      </c>
      <c r="T255" t="str">
        <f>IF('②　一覧'!AP265="","",'②　一覧'!AP265)</f>
        <v/>
      </c>
      <c r="U255" t="str">
        <f>IF('②　一覧'!AQ265="","",'②　一覧'!AQ265)</f>
        <v/>
      </c>
      <c r="V255" t="str">
        <f>IF('②　一覧'!AR265="","",'②　一覧'!AR265)</f>
        <v/>
      </c>
    </row>
    <row r="256" spans="1:22" x14ac:dyDescent="0.15">
      <c r="A256" t="str">
        <f>IF('②　一覧'!V266="","",'②　一覧'!V266)</f>
        <v/>
      </c>
      <c r="B256" t="str">
        <f>IF('②　一覧'!W266="","",'②　一覧'!W266)</f>
        <v/>
      </c>
      <c r="D256" t="str">
        <f>IF('②　一覧'!Y266="","",'②　一覧'!Y266)</f>
        <v/>
      </c>
      <c r="E256" t="str">
        <f>IF('②　一覧'!Z266="","",'②　一覧'!Z266)</f>
        <v/>
      </c>
      <c r="F256" t="str">
        <f>IF('②　一覧'!AA266="","",'②　一覧'!AA266)</f>
        <v/>
      </c>
      <c r="G256" t="str">
        <f>IF('②　一覧'!AC266="","",'②　一覧'!AC266)</f>
        <v/>
      </c>
      <c r="H256" t="str">
        <f>IF('②　一覧'!AD266="","",'②　一覧'!AD266)</f>
        <v/>
      </c>
      <c r="I256" t="str">
        <f>IF('②　一覧'!AE266="","",'②　一覧'!AE266)</f>
        <v/>
      </c>
      <c r="J256" t="str">
        <f>IF('②　一覧'!AF266="","",'②　一覧'!AF266)</f>
        <v/>
      </c>
      <c r="K256" t="str">
        <f>IF('②　一覧'!AG266="","",'②　一覧'!AG266)</f>
        <v/>
      </c>
      <c r="L256" t="str">
        <f>IF('②　一覧'!AH266="","",'②　一覧'!AH266)</f>
        <v/>
      </c>
      <c r="M256" t="str">
        <f t="shared" si="6"/>
        <v/>
      </c>
      <c r="N256" t="str">
        <f t="shared" si="7"/>
        <v/>
      </c>
      <c r="O256" t="str">
        <f>IF('②　一覧'!AK266="","",'②　一覧'!AK266)</f>
        <v/>
      </c>
      <c r="P256" t="str">
        <f>IF('②　一覧'!AL266="","",'②　一覧'!AL266)</f>
        <v/>
      </c>
      <c r="Q256" t="str">
        <f>IF('②　一覧'!AM266="","",'②　一覧'!AM266)</f>
        <v/>
      </c>
      <c r="R256" t="str">
        <f>IF('②　一覧'!AN266="","",'②　一覧'!AN266)</f>
        <v/>
      </c>
      <c r="S256" t="str">
        <f>IF('②　一覧'!AO266="","",'②　一覧'!AO266)</f>
        <v/>
      </c>
      <c r="T256" t="str">
        <f>IF('②　一覧'!AP266="","",'②　一覧'!AP266)</f>
        <v/>
      </c>
      <c r="U256" t="str">
        <f>IF('②　一覧'!AQ266="","",'②　一覧'!AQ266)</f>
        <v/>
      </c>
      <c r="V256" t="str">
        <f>IF('②　一覧'!AR266="","",'②　一覧'!AR266)</f>
        <v/>
      </c>
    </row>
    <row r="257" spans="1:22" x14ac:dyDescent="0.15">
      <c r="A257" t="str">
        <f>IF('②　一覧'!V267="","",'②　一覧'!V267)</f>
        <v/>
      </c>
      <c r="B257" t="str">
        <f>IF('②　一覧'!W267="","",'②　一覧'!W267)</f>
        <v/>
      </c>
      <c r="D257" t="str">
        <f>IF('②　一覧'!Y267="","",'②　一覧'!Y267)</f>
        <v/>
      </c>
      <c r="E257" t="str">
        <f>IF('②　一覧'!Z267="","",'②　一覧'!Z267)</f>
        <v/>
      </c>
      <c r="F257" t="str">
        <f>IF('②　一覧'!AA267="","",'②　一覧'!AA267)</f>
        <v/>
      </c>
      <c r="G257" t="str">
        <f>IF('②　一覧'!AC267="","",'②　一覧'!AC267)</f>
        <v/>
      </c>
      <c r="H257" t="str">
        <f>IF('②　一覧'!AD267="","",'②　一覧'!AD267)</f>
        <v/>
      </c>
      <c r="I257" t="str">
        <f>IF('②　一覧'!AE267="","",'②　一覧'!AE267)</f>
        <v/>
      </c>
      <c r="J257" t="str">
        <f>IF('②　一覧'!AF267="","",'②　一覧'!AF267)</f>
        <v/>
      </c>
      <c r="K257" t="str">
        <f>IF('②　一覧'!AG267="","",'②　一覧'!AG267)</f>
        <v/>
      </c>
      <c r="L257" t="str">
        <f>IF('②　一覧'!AH267="","",'②　一覧'!AH267)</f>
        <v/>
      </c>
      <c r="M257" t="str">
        <f t="shared" si="6"/>
        <v/>
      </c>
      <c r="N257" t="str">
        <f t="shared" si="7"/>
        <v/>
      </c>
      <c r="O257" t="str">
        <f>IF('②　一覧'!AK267="","",'②　一覧'!AK267)</f>
        <v/>
      </c>
      <c r="P257" t="str">
        <f>IF('②　一覧'!AL267="","",'②　一覧'!AL267)</f>
        <v/>
      </c>
      <c r="Q257" t="str">
        <f>IF('②　一覧'!AM267="","",'②　一覧'!AM267)</f>
        <v/>
      </c>
      <c r="R257" t="str">
        <f>IF('②　一覧'!AN267="","",'②　一覧'!AN267)</f>
        <v/>
      </c>
      <c r="S257" t="str">
        <f>IF('②　一覧'!AO267="","",'②　一覧'!AO267)</f>
        <v/>
      </c>
      <c r="T257" t="str">
        <f>IF('②　一覧'!AP267="","",'②　一覧'!AP267)</f>
        <v/>
      </c>
      <c r="U257" t="str">
        <f>IF('②　一覧'!AQ267="","",'②　一覧'!AQ267)</f>
        <v/>
      </c>
      <c r="V257" t="str">
        <f>IF('②　一覧'!AR267="","",'②　一覧'!AR267)</f>
        <v/>
      </c>
    </row>
    <row r="258" spans="1:22" x14ac:dyDescent="0.15">
      <c r="A258" t="str">
        <f>IF('②　一覧'!V268="","",'②　一覧'!V268)</f>
        <v/>
      </c>
      <c r="B258" t="str">
        <f>IF('②　一覧'!W268="","",'②　一覧'!W268)</f>
        <v/>
      </c>
      <c r="D258" t="str">
        <f>IF('②　一覧'!Y268="","",'②　一覧'!Y268)</f>
        <v/>
      </c>
      <c r="E258" t="str">
        <f>IF('②　一覧'!Z268="","",'②　一覧'!Z268)</f>
        <v/>
      </c>
      <c r="F258" t="str">
        <f>IF('②　一覧'!AA268="","",'②　一覧'!AA268)</f>
        <v/>
      </c>
      <c r="G258" t="str">
        <f>IF('②　一覧'!AC268="","",'②　一覧'!AC268)</f>
        <v/>
      </c>
      <c r="H258" t="str">
        <f>IF('②　一覧'!AD268="","",'②　一覧'!AD268)</f>
        <v/>
      </c>
      <c r="I258" t="str">
        <f>IF('②　一覧'!AE268="","",'②　一覧'!AE268)</f>
        <v/>
      </c>
      <c r="J258" t="str">
        <f>IF('②　一覧'!AF268="","",'②　一覧'!AF268)</f>
        <v/>
      </c>
      <c r="K258" t="str">
        <f>IF('②　一覧'!AG268="","",'②　一覧'!AG268)</f>
        <v/>
      </c>
      <c r="L258" t="str">
        <f>IF('②　一覧'!AH268="","",'②　一覧'!AH268)</f>
        <v/>
      </c>
      <c r="M258" t="str">
        <f t="shared" si="6"/>
        <v/>
      </c>
      <c r="N258" t="str">
        <f t="shared" si="7"/>
        <v/>
      </c>
      <c r="O258" t="str">
        <f>IF('②　一覧'!AK268="","",'②　一覧'!AK268)</f>
        <v/>
      </c>
      <c r="P258" t="str">
        <f>IF('②　一覧'!AL268="","",'②　一覧'!AL268)</f>
        <v/>
      </c>
      <c r="Q258" t="str">
        <f>IF('②　一覧'!AM268="","",'②　一覧'!AM268)</f>
        <v/>
      </c>
      <c r="R258" t="str">
        <f>IF('②　一覧'!AN268="","",'②　一覧'!AN268)</f>
        <v/>
      </c>
      <c r="S258" t="str">
        <f>IF('②　一覧'!AO268="","",'②　一覧'!AO268)</f>
        <v/>
      </c>
      <c r="T258" t="str">
        <f>IF('②　一覧'!AP268="","",'②　一覧'!AP268)</f>
        <v/>
      </c>
      <c r="U258" t="str">
        <f>IF('②　一覧'!AQ268="","",'②　一覧'!AQ268)</f>
        <v/>
      </c>
      <c r="V258" t="str">
        <f>IF('②　一覧'!AR268="","",'②　一覧'!AR268)</f>
        <v/>
      </c>
    </row>
    <row r="259" spans="1:22" x14ac:dyDescent="0.15">
      <c r="A259" t="str">
        <f>IF('②　一覧'!V269="","",'②　一覧'!V269)</f>
        <v/>
      </c>
      <c r="B259" t="str">
        <f>IF('②　一覧'!W269="","",'②　一覧'!W269)</f>
        <v/>
      </c>
      <c r="D259" t="str">
        <f>IF('②　一覧'!Y269="","",'②　一覧'!Y269)</f>
        <v/>
      </c>
      <c r="E259" t="str">
        <f>IF('②　一覧'!Z269="","",'②　一覧'!Z269)</f>
        <v/>
      </c>
      <c r="F259" t="str">
        <f>IF('②　一覧'!AA269="","",'②　一覧'!AA269)</f>
        <v/>
      </c>
      <c r="G259" t="str">
        <f>IF('②　一覧'!AC269="","",'②　一覧'!AC269)</f>
        <v/>
      </c>
      <c r="H259" t="str">
        <f>IF('②　一覧'!AD269="","",'②　一覧'!AD269)</f>
        <v/>
      </c>
      <c r="I259" t="str">
        <f>IF('②　一覧'!AE269="","",'②　一覧'!AE269)</f>
        <v/>
      </c>
      <c r="J259" t="str">
        <f>IF('②　一覧'!AF269="","",'②　一覧'!AF269)</f>
        <v/>
      </c>
      <c r="K259" t="str">
        <f>IF('②　一覧'!AG269="","",'②　一覧'!AG269)</f>
        <v/>
      </c>
      <c r="L259" t="str">
        <f>IF('②　一覧'!AH269="","",'②　一覧'!AH269)</f>
        <v/>
      </c>
      <c r="M259" t="str">
        <f t="shared" ref="M259:M322" si="8">IF(A259="","","愛　知")</f>
        <v/>
      </c>
      <c r="N259" t="str">
        <f t="shared" ref="N259:N322" si="9">IF(A259="","","22")</f>
        <v/>
      </c>
      <c r="O259" t="str">
        <f>IF('②　一覧'!AK269="","",'②　一覧'!AK269)</f>
        <v/>
      </c>
      <c r="P259" t="str">
        <f>IF('②　一覧'!AL269="","",'②　一覧'!AL269)</f>
        <v/>
      </c>
      <c r="Q259" t="str">
        <f>IF('②　一覧'!AM269="","",'②　一覧'!AM269)</f>
        <v/>
      </c>
      <c r="R259" t="str">
        <f>IF('②　一覧'!AN269="","",'②　一覧'!AN269)</f>
        <v/>
      </c>
      <c r="S259" t="str">
        <f>IF('②　一覧'!AO269="","",'②　一覧'!AO269)</f>
        <v/>
      </c>
      <c r="T259" t="str">
        <f>IF('②　一覧'!AP269="","",'②　一覧'!AP269)</f>
        <v/>
      </c>
      <c r="U259" t="str">
        <f>IF('②　一覧'!AQ269="","",'②　一覧'!AQ269)</f>
        <v/>
      </c>
      <c r="V259" t="str">
        <f>IF('②　一覧'!AR269="","",'②　一覧'!AR269)</f>
        <v/>
      </c>
    </row>
    <row r="260" spans="1:22" x14ac:dyDescent="0.15">
      <c r="A260" t="str">
        <f>IF('②　一覧'!V270="","",'②　一覧'!V270)</f>
        <v/>
      </c>
      <c r="B260" t="str">
        <f>IF('②　一覧'!W270="","",'②　一覧'!W270)</f>
        <v/>
      </c>
      <c r="D260" t="str">
        <f>IF('②　一覧'!Y270="","",'②　一覧'!Y270)</f>
        <v/>
      </c>
      <c r="E260" t="str">
        <f>IF('②　一覧'!Z270="","",'②　一覧'!Z270)</f>
        <v/>
      </c>
      <c r="F260" t="str">
        <f>IF('②　一覧'!AA270="","",'②　一覧'!AA270)</f>
        <v/>
      </c>
      <c r="G260" t="str">
        <f>IF('②　一覧'!AC270="","",'②　一覧'!AC270)</f>
        <v/>
      </c>
      <c r="H260" t="str">
        <f>IF('②　一覧'!AD270="","",'②　一覧'!AD270)</f>
        <v/>
      </c>
      <c r="I260" t="str">
        <f>IF('②　一覧'!AE270="","",'②　一覧'!AE270)</f>
        <v/>
      </c>
      <c r="J260" t="str">
        <f>IF('②　一覧'!AF270="","",'②　一覧'!AF270)</f>
        <v/>
      </c>
      <c r="K260" t="str">
        <f>IF('②　一覧'!AG270="","",'②　一覧'!AG270)</f>
        <v/>
      </c>
      <c r="L260" t="str">
        <f>IF('②　一覧'!AH270="","",'②　一覧'!AH270)</f>
        <v/>
      </c>
      <c r="M260" t="str">
        <f t="shared" si="8"/>
        <v/>
      </c>
      <c r="N260" t="str">
        <f t="shared" si="9"/>
        <v/>
      </c>
      <c r="O260" t="str">
        <f>IF('②　一覧'!AK270="","",'②　一覧'!AK270)</f>
        <v/>
      </c>
      <c r="P260" t="str">
        <f>IF('②　一覧'!AL270="","",'②　一覧'!AL270)</f>
        <v/>
      </c>
      <c r="Q260" t="str">
        <f>IF('②　一覧'!AM270="","",'②　一覧'!AM270)</f>
        <v/>
      </c>
      <c r="R260" t="str">
        <f>IF('②　一覧'!AN270="","",'②　一覧'!AN270)</f>
        <v/>
      </c>
      <c r="S260" t="str">
        <f>IF('②　一覧'!AO270="","",'②　一覧'!AO270)</f>
        <v/>
      </c>
      <c r="T260" t="str">
        <f>IF('②　一覧'!AP270="","",'②　一覧'!AP270)</f>
        <v/>
      </c>
      <c r="U260" t="str">
        <f>IF('②　一覧'!AQ270="","",'②　一覧'!AQ270)</f>
        <v/>
      </c>
      <c r="V260" t="str">
        <f>IF('②　一覧'!AR270="","",'②　一覧'!AR270)</f>
        <v/>
      </c>
    </row>
    <row r="261" spans="1:22" x14ac:dyDescent="0.15">
      <c r="A261" t="str">
        <f>IF('②　一覧'!V271="","",'②　一覧'!V271)</f>
        <v/>
      </c>
      <c r="B261" t="str">
        <f>IF('②　一覧'!W271="","",'②　一覧'!W271)</f>
        <v/>
      </c>
      <c r="D261" t="str">
        <f>IF('②　一覧'!Y271="","",'②　一覧'!Y271)</f>
        <v/>
      </c>
      <c r="E261" t="str">
        <f>IF('②　一覧'!Z271="","",'②　一覧'!Z271)</f>
        <v/>
      </c>
      <c r="F261" t="str">
        <f>IF('②　一覧'!AA271="","",'②　一覧'!AA271)</f>
        <v/>
      </c>
      <c r="G261" t="str">
        <f>IF('②　一覧'!AC271="","",'②　一覧'!AC271)</f>
        <v/>
      </c>
      <c r="H261" t="str">
        <f>IF('②　一覧'!AD271="","",'②　一覧'!AD271)</f>
        <v/>
      </c>
      <c r="I261" t="str">
        <f>IF('②　一覧'!AE271="","",'②　一覧'!AE271)</f>
        <v/>
      </c>
      <c r="J261" t="str">
        <f>IF('②　一覧'!AF271="","",'②　一覧'!AF271)</f>
        <v/>
      </c>
      <c r="K261" t="str">
        <f>IF('②　一覧'!AG271="","",'②　一覧'!AG271)</f>
        <v/>
      </c>
      <c r="L261" t="str">
        <f>IF('②　一覧'!AH271="","",'②　一覧'!AH271)</f>
        <v/>
      </c>
      <c r="M261" t="str">
        <f t="shared" si="8"/>
        <v/>
      </c>
      <c r="N261" t="str">
        <f t="shared" si="9"/>
        <v/>
      </c>
      <c r="O261" t="str">
        <f>IF('②　一覧'!AK271="","",'②　一覧'!AK271)</f>
        <v/>
      </c>
      <c r="P261" t="str">
        <f>IF('②　一覧'!AL271="","",'②　一覧'!AL271)</f>
        <v/>
      </c>
      <c r="Q261" t="str">
        <f>IF('②　一覧'!AM271="","",'②　一覧'!AM271)</f>
        <v/>
      </c>
      <c r="R261" t="str">
        <f>IF('②　一覧'!AN271="","",'②　一覧'!AN271)</f>
        <v/>
      </c>
      <c r="S261" t="str">
        <f>IF('②　一覧'!AO271="","",'②　一覧'!AO271)</f>
        <v/>
      </c>
      <c r="T261" t="str">
        <f>IF('②　一覧'!AP271="","",'②　一覧'!AP271)</f>
        <v/>
      </c>
      <c r="U261" t="str">
        <f>IF('②　一覧'!AQ271="","",'②　一覧'!AQ271)</f>
        <v/>
      </c>
      <c r="V261" t="str">
        <f>IF('②　一覧'!AR271="","",'②　一覧'!AR271)</f>
        <v/>
      </c>
    </row>
    <row r="262" spans="1:22" x14ac:dyDescent="0.15">
      <c r="A262" t="str">
        <f>IF('②　一覧'!V272="","",'②　一覧'!V272)</f>
        <v/>
      </c>
      <c r="B262" t="str">
        <f>IF('②　一覧'!W272="","",'②　一覧'!W272)</f>
        <v/>
      </c>
      <c r="D262" t="str">
        <f>IF('②　一覧'!Y272="","",'②　一覧'!Y272)</f>
        <v/>
      </c>
      <c r="E262" t="str">
        <f>IF('②　一覧'!Z272="","",'②　一覧'!Z272)</f>
        <v/>
      </c>
      <c r="F262" t="str">
        <f>IF('②　一覧'!AA272="","",'②　一覧'!AA272)</f>
        <v/>
      </c>
      <c r="G262" t="str">
        <f>IF('②　一覧'!AC272="","",'②　一覧'!AC272)</f>
        <v/>
      </c>
      <c r="H262" t="str">
        <f>IF('②　一覧'!AD272="","",'②　一覧'!AD272)</f>
        <v/>
      </c>
      <c r="I262" t="str">
        <f>IF('②　一覧'!AE272="","",'②　一覧'!AE272)</f>
        <v/>
      </c>
      <c r="J262" t="str">
        <f>IF('②　一覧'!AF272="","",'②　一覧'!AF272)</f>
        <v/>
      </c>
      <c r="K262" t="str">
        <f>IF('②　一覧'!AG272="","",'②　一覧'!AG272)</f>
        <v/>
      </c>
      <c r="L262" t="str">
        <f>IF('②　一覧'!AH272="","",'②　一覧'!AH272)</f>
        <v/>
      </c>
      <c r="M262" t="str">
        <f t="shared" si="8"/>
        <v/>
      </c>
      <c r="N262" t="str">
        <f t="shared" si="9"/>
        <v/>
      </c>
      <c r="O262" t="str">
        <f>IF('②　一覧'!AK272="","",'②　一覧'!AK272)</f>
        <v/>
      </c>
      <c r="P262" t="str">
        <f>IF('②　一覧'!AL272="","",'②　一覧'!AL272)</f>
        <v/>
      </c>
      <c r="Q262" t="str">
        <f>IF('②　一覧'!AM272="","",'②　一覧'!AM272)</f>
        <v/>
      </c>
      <c r="R262" t="str">
        <f>IF('②　一覧'!AN272="","",'②　一覧'!AN272)</f>
        <v/>
      </c>
      <c r="S262" t="str">
        <f>IF('②　一覧'!AO272="","",'②　一覧'!AO272)</f>
        <v/>
      </c>
      <c r="T262" t="str">
        <f>IF('②　一覧'!AP272="","",'②　一覧'!AP272)</f>
        <v/>
      </c>
      <c r="U262" t="str">
        <f>IF('②　一覧'!AQ272="","",'②　一覧'!AQ272)</f>
        <v/>
      </c>
      <c r="V262" t="str">
        <f>IF('②　一覧'!AR272="","",'②　一覧'!AR272)</f>
        <v/>
      </c>
    </row>
    <row r="263" spans="1:22" x14ac:dyDescent="0.15">
      <c r="A263" t="str">
        <f>IF('②　一覧'!V273="","",'②　一覧'!V273)</f>
        <v/>
      </c>
      <c r="B263" t="str">
        <f>IF('②　一覧'!W273="","",'②　一覧'!W273)</f>
        <v/>
      </c>
      <c r="D263" t="str">
        <f>IF('②　一覧'!Y273="","",'②　一覧'!Y273)</f>
        <v/>
      </c>
      <c r="E263" t="str">
        <f>IF('②　一覧'!Z273="","",'②　一覧'!Z273)</f>
        <v/>
      </c>
      <c r="F263" t="str">
        <f>IF('②　一覧'!AA273="","",'②　一覧'!AA273)</f>
        <v/>
      </c>
      <c r="G263" t="str">
        <f>IF('②　一覧'!AC273="","",'②　一覧'!AC273)</f>
        <v/>
      </c>
      <c r="H263" t="str">
        <f>IF('②　一覧'!AD273="","",'②　一覧'!AD273)</f>
        <v/>
      </c>
      <c r="I263" t="str">
        <f>IF('②　一覧'!AE273="","",'②　一覧'!AE273)</f>
        <v/>
      </c>
      <c r="J263" t="str">
        <f>IF('②　一覧'!AF273="","",'②　一覧'!AF273)</f>
        <v/>
      </c>
      <c r="K263" t="str">
        <f>IF('②　一覧'!AG273="","",'②　一覧'!AG273)</f>
        <v/>
      </c>
      <c r="L263" t="str">
        <f>IF('②　一覧'!AH273="","",'②　一覧'!AH273)</f>
        <v/>
      </c>
      <c r="M263" t="str">
        <f t="shared" si="8"/>
        <v/>
      </c>
      <c r="N263" t="str">
        <f t="shared" si="9"/>
        <v/>
      </c>
      <c r="O263" t="str">
        <f>IF('②　一覧'!AK273="","",'②　一覧'!AK273)</f>
        <v/>
      </c>
      <c r="P263" t="str">
        <f>IF('②　一覧'!AL273="","",'②　一覧'!AL273)</f>
        <v/>
      </c>
      <c r="Q263" t="str">
        <f>IF('②　一覧'!AM273="","",'②　一覧'!AM273)</f>
        <v/>
      </c>
      <c r="R263" t="str">
        <f>IF('②　一覧'!AN273="","",'②　一覧'!AN273)</f>
        <v/>
      </c>
      <c r="S263" t="str">
        <f>IF('②　一覧'!AO273="","",'②　一覧'!AO273)</f>
        <v/>
      </c>
      <c r="T263" t="str">
        <f>IF('②　一覧'!AP273="","",'②　一覧'!AP273)</f>
        <v/>
      </c>
      <c r="U263" t="str">
        <f>IF('②　一覧'!AQ273="","",'②　一覧'!AQ273)</f>
        <v/>
      </c>
      <c r="V263" t="str">
        <f>IF('②　一覧'!AR273="","",'②　一覧'!AR273)</f>
        <v/>
      </c>
    </row>
    <row r="264" spans="1:22" x14ac:dyDescent="0.15">
      <c r="A264" t="str">
        <f>IF('②　一覧'!V274="","",'②　一覧'!V274)</f>
        <v/>
      </c>
      <c r="B264" t="str">
        <f>IF('②　一覧'!W274="","",'②　一覧'!W274)</f>
        <v/>
      </c>
      <c r="D264" t="str">
        <f>IF('②　一覧'!Y274="","",'②　一覧'!Y274)</f>
        <v/>
      </c>
      <c r="E264" t="str">
        <f>IF('②　一覧'!Z274="","",'②　一覧'!Z274)</f>
        <v/>
      </c>
      <c r="F264" t="str">
        <f>IF('②　一覧'!AA274="","",'②　一覧'!AA274)</f>
        <v/>
      </c>
      <c r="G264" t="str">
        <f>IF('②　一覧'!AC274="","",'②　一覧'!AC274)</f>
        <v/>
      </c>
      <c r="H264" t="str">
        <f>IF('②　一覧'!AD274="","",'②　一覧'!AD274)</f>
        <v/>
      </c>
      <c r="I264" t="str">
        <f>IF('②　一覧'!AE274="","",'②　一覧'!AE274)</f>
        <v/>
      </c>
      <c r="J264" t="str">
        <f>IF('②　一覧'!AF274="","",'②　一覧'!AF274)</f>
        <v/>
      </c>
      <c r="K264" t="str">
        <f>IF('②　一覧'!AG274="","",'②　一覧'!AG274)</f>
        <v/>
      </c>
      <c r="L264" t="str">
        <f>IF('②　一覧'!AH274="","",'②　一覧'!AH274)</f>
        <v/>
      </c>
      <c r="M264" t="str">
        <f t="shared" si="8"/>
        <v/>
      </c>
      <c r="N264" t="str">
        <f t="shared" si="9"/>
        <v/>
      </c>
      <c r="O264" t="str">
        <f>IF('②　一覧'!AK274="","",'②　一覧'!AK274)</f>
        <v/>
      </c>
      <c r="P264" t="str">
        <f>IF('②　一覧'!AL274="","",'②　一覧'!AL274)</f>
        <v/>
      </c>
      <c r="Q264" t="str">
        <f>IF('②　一覧'!AM274="","",'②　一覧'!AM274)</f>
        <v/>
      </c>
      <c r="R264" t="str">
        <f>IF('②　一覧'!AN274="","",'②　一覧'!AN274)</f>
        <v/>
      </c>
      <c r="S264" t="str">
        <f>IF('②　一覧'!AO274="","",'②　一覧'!AO274)</f>
        <v/>
      </c>
      <c r="T264" t="str">
        <f>IF('②　一覧'!AP274="","",'②　一覧'!AP274)</f>
        <v/>
      </c>
      <c r="U264" t="str">
        <f>IF('②　一覧'!AQ274="","",'②　一覧'!AQ274)</f>
        <v/>
      </c>
      <c r="V264" t="str">
        <f>IF('②　一覧'!AR274="","",'②　一覧'!AR274)</f>
        <v/>
      </c>
    </row>
    <row r="265" spans="1:22" x14ac:dyDescent="0.15">
      <c r="A265" t="str">
        <f>IF('②　一覧'!V275="","",'②　一覧'!V275)</f>
        <v/>
      </c>
      <c r="B265" t="str">
        <f>IF('②　一覧'!W275="","",'②　一覧'!W275)</f>
        <v/>
      </c>
      <c r="D265" t="str">
        <f>IF('②　一覧'!Y275="","",'②　一覧'!Y275)</f>
        <v/>
      </c>
      <c r="E265" t="str">
        <f>IF('②　一覧'!Z275="","",'②　一覧'!Z275)</f>
        <v/>
      </c>
      <c r="F265" t="str">
        <f>IF('②　一覧'!AA275="","",'②　一覧'!AA275)</f>
        <v/>
      </c>
      <c r="G265" t="str">
        <f>IF('②　一覧'!AC275="","",'②　一覧'!AC275)</f>
        <v/>
      </c>
      <c r="H265" t="str">
        <f>IF('②　一覧'!AD275="","",'②　一覧'!AD275)</f>
        <v/>
      </c>
      <c r="I265" t="str">
        <f>IF('②　一覧'!AE275="","",'②　一覧'!AE275)</f>
        <v/>
      </c>
      <c r="J265" t="str">
        <f>IF('②　一覧'!AF275="","",'②　一覧'!AF275)</f>
        <v/>
      </c>
      <c r="K265" t="str">
        <f>IF('②　一覧'!AG275="","",'②　一覧'!AG275)</f>
        <v/>
      </c>
      <c r="L265" t="str">
        <f>IF('②　一覧'!AH275="","",'②　一覧'!AH275)</f>
        <v/>
      </c>
      <c r="M265" t="str">
        <f t="shared" si="8"/>
        <v/>
      </c>
      <c r="N265" t="str">
        <f t="shared" si="9"/>
        <v/>
      </c>
      <c r="O265" t="str">
        <f>IF('②　一覧'!AK275="","",'②　一覧'!AK275)</f>
        <v/>
      </c>
      <c r="P265" t="str">
        <f>IF('②　一覧'!AL275="","",'②　一覧'!AL275)</f>
        <v/>
      </c>
      <c r="Q265" t="str">
        <f>IF('②　一覧'!AM275="","",'②　一覧'!AM275)</f>
        <v/>
      </c>
      <c r="R265" t="str">
        <f>IF('②　一覧'!AN275="","",'②　一覧'!AN275)</f>
        <v/>
      </c>
      <c r="S265" t="str">
        <f>IF('②　一覧'!AO275="","",'②　一覧'!AO275)</f>
        <v/>
      </c>
      <c r="T265" t="str">
        <f>IF('②　一覧'!AP275="","",'②　一覧'!AP275)</f>
        <v/>
      </c>
      <c r="U265" t="str">
        <f>IF('②　一覧'!AQ275="","",'②　一覧'!AQ275)</f>
        <v/>
      </c>
      <c r="V265" t="str">
        <f>IF('②　一覧'!AR275="","",'②　一覧'!AR275)</f>
        <v/>
      </c>
    </row>
    <row r="266" spans="1:22" x14ac:dyDescent="0.15">
      <c r="A266" t="str">
        <f>IF('②　一覧'!V276="","",'②　一覧'!V276)</f>
        <v/>
      </c>
      <c r="B266" t="str">
        <f>IF('②　一覧'!W276="","",'②　一覧'!W276)</f>
        <v/>
      </c>
      <c r="D266" t="str">
        <f>IF('②　一覧'!Y276="","",'②　一覧'!Y276)</f>
        <v/>
      </c>
      <c r="E266" t="str">
        <f>IF('②　一覧'!Z276="","",'②　一覧'!Z276)</f>
        <v/>
      </c>
      <c r="F266" t="str">
        <f>IF('②　一覧'!AA276="","",'②　一覧'!AA276)</f>
        <v/>
      </c>
      <c r="G266" t="str">
        <f>IF('②　一覧'!AC276="","",'②　一覧'!AC276)</f>
        <v/>
      </c>
      <c r="H266" t="str">
        <f>IF('②　一覧'!AD276="","",'②　一覧'!AD276)</f>
        <v/>
      </c>
      <c r="I266" t="str">
        <f>IF('②　一覧'!AE276="","",'②　一覧'!AE276)</f>
        <v/>
      </c>
      <c r="J266" t="str">
        <f>IF('②　一覧'!AF276="","",'②　一覧'!AF276)</f>
        <v/>
      </c>
      <c r="K266" t="str">
        <f>IF('②　一覧'!AG276="","",'②　一覧'!AG276)</f>
        <v/>
      </c>
      <c r="L266" t="str">
        <f>IF('②　一覧'!AH276="","",'②　一覧'!AH276)</f>
        <v/>
      </c>
      <c r="M266" t="str">
        <f t="shared" si="8"/>
        <v/>
      </c>
      <c r="N266" t="str">
        <f t="shared" si="9"/>
        <v/>
      </c>
      <c r="O266" t="str">
        <f>IF('②　一覧'!AK276="","",'②　一覧'!AK276)</f>
        <v/>
      </c>
      <c r="P266" t="str">
        <f>IF('②　一覧'!AL276="","",'②　一覧'!AL276)</f>
        <v/>
      </c>
      <c r="Q266" t="str">
        <f>IF('②　一覧'!AM276="","",'②　一覧'!AM276)</f>
        <v/>
      </c>
      <c r="R266" t="str">
        <f>IF('②　一覧'!AN276="","",'②　一覧'!AN276)</f>
        <v/>
      </c>
      <c r="S266" t="str">
        <f>IF('②　一覧'!AO276="","",'②　一覧'!AO276)</f>
        <v/>
      </c>
      <c r="T266" t="str">
        <f>IF('②　一覧'!AP276="","",'②　一覧'!AP276)</f>
        <v/>
      </c>
      <c r="U266" t="str">
        <f>IF('②　一覧'!AQ276="","",'②　一覧'!AQ276)</f>
        <v/>
      </c>
      <c r="V266" t="str">
        <f>IF('②　一覧'!AR276="","",'②　一覧'!AR276)</f>
        <v/>
      </c>
    </row>
    <row r="267" spans="1:22" x14ac:dyDescent="0.15">
      <c r="A267" t="str">
        <f>IF('②　一覧'!V277="","",'②　一覧'!V277)</f>
        <v/>
      </c>
      <c r="B267" t="str">
        <f>IF('②　一覧'!W277="","",'②　一覧'!W277)</f>
        <v/>
      </c>
      <c r="D267" t="str">
        <f>IF('②　一覧'!Y277="","",'②　一覧'!Y277)</f>
        <v/>
      </c>
      <c r="E267" t="str">
        <f>IF('②　一覧'!Z277="","",'②　一覧'!Z277)</f>
        <v/>
      </c>
      <c r="F267" t="str">
        <f>IF('②　一覧'!AA277="","",'②　一覧'!AA277)</f>
        <v/>
      </c>
      <c r="G267" t="str">
        <f>IF('②　一覧'!AC277="","",'②　一覧'!AC277)</f>
        <v/>
      </c>
      <c r="H267" t="str">
        <f>IF('②　一覧'!AD277="","",'②　一覧'!AD277)</f>
        <v/>
      </c>
      <c r="I267" t="str">
        <f>IF('②　一覧'!AE277="","",'②　一覧'!AE277)</f>
        <v/>
      </c>
      <c r="J267" t="str">
        <f>IF('②　一覧'!AF277="","",'②　一覧'!AF277)</f>
        <v/>
      </c>
      <c r="K267" t="str">
        <f>IF('②　一覧'!AG277="","",'②　一覧'!AG277)</f>
        <v/>
      </c>
      <c r="L267" t="str">
        <f>IF('②　一覧'!AH277="","",'②　一覧'!AH277)</f>
        <v/>
      </c>
      <c r="M267" t="str">
        <f t="shared" si="8"/>
        <v/>
      </c>
      <c r="N267" t="str">
        <f t="shared" si="9"/>
        <v/>
      </c>
      <c r="O267" t="str">
        <f>IF('②　一覧'!AK277="","",'②　一覧'!AK277)</f>
        <v/>
      </c>
      <c r="P267" t="str">
        <f>IF('②　一覧'!AL277="","",'②　一覧'!AL277)</f>
        <v/>
      </c>
      <c r="Q267" t="str">
        <f>IF('②　一覧'!AM277="","",'②　一覧'!AM277)</f>
        <v/>
      </c>
      <c r="R267" t="str">
        <f>IF('②　一覧'!AN277="","",'②　一覧'!AN277)</f>
        <v/>
      </c>
      <c r="S267" t="str">
        <f>IF('②　一覧'!AO277="","",'②　一覧'!AO277)</f>
        <v/>
      </c>
      <c r="T267" t="str">
        <f>IF('②　一覧'!AP277="","",'②　一覧'!AP277)</f>
        <v/>
      </c>
      <c r="U267" t="str">
        <f>IF('②　一覧'!AQ277="","",'②　一覧'!AQ277)</f>
        <v/>
      </c>
      <c r="V267" t="str">
        <f>IF('②　一覧'!AR277="","",'②　一覧'!AR277)</f>
        <v/>
      </c>
    </row>
    <row r="268" spans="1:22" x14ac:dyDescent="0.15">
      <c r="A268" t="str">
        <f>IF('②　一覧'!V278="","",'②　一覧'!V278)</f>
        <v/>
      </c>
      <c r="B268" t="str">
        <f>IF('②　一覧'!W278="","",'②　一覧'!W278)</f>
        <v/>
      </c>
      <c r="D268" t="str">
        <f>IF('②　一覧'!Y278="","",'②　一覧'!Y278)</f>
        <v/>
      </c>
      <c r="E268" t="str">
        <f>IF('②　一覧'!Z278="","",'②　一覧'!Z278)</f>
        <v/>
      </c>
      <c r="F268" t="str">
        <f>IF('②　一覧'!AA278="","",'②　一覧'!AA278)</f>
        <v/>
      </c>
      <c r="G268" t="str">
        <f>IF('②　一覧'!AC278="","",'②　一覧'!AC278)</f>
        <v/>
      </c>
      <c r="H268" t="str">
        <f>IF('②　一覧'!AD278="","",'②　一覧'!AD278)</f>
        <v/>
      </c>
      <c r="I268" t="str">
        <f>IF('②　一覧'!AE278="","",'②　一覧'!AE278)</f>
        <v/>
      </c>
      <c r="J268" t="str">
        <f>IF('②　一覧'!AF278="","",'②　一覧'!AF278)</f>
        <v/>
      </c>
      <c r="K268" t="str">
        <f>IF('②　一覧'!AG278="","",'②　一覧'!AG278)</f>
        <v/>
      </c>
      <c r="L268" t="str">
        <f>IF('②　一覧'!AH278="","",'②　一覧'!AH278)</f>
        <v/>
      </c>
      <c r="M268" t="str">
        <f t="shared" si="8"/>
        <v/>
      </c>
      <c r="N268" t="str">
        <f t="shared" si="9"/>
        <v/>
      </c>
      <c r="O268" t="str">
        <f>IF('②　一覧'!AK278="","",'②　一覧'!AK278)</f>
        <v/>
      </c>
      <c r="P268" t="str">
        <f>IF('②　一覧'!AL278="","",'②　一覧'!AL278)</f>
        <v/>
      </c>
      <c r="Q268" t="str">
        <f>IF('②　一覧'!AM278="","",'②　一覧'!AM278)</f>
        <v/>
      </c>
      <c r="R268" t="str">
        <f>IF('②　一覧'!AN278="","",'②　一覧'!AN278)</f>
        <v/>
      </c>
      <c r="S268" t="str">
        <f>IF('②　一覧'!AO278="","",'②　一覧'!AO278)</f>
        <v/>
      </c>
      <c r="T268" t="str">
        <f>IF('②　一覧'!AP278="","",'②　一覧'!AP278)</f>
        <v/>
      </c>
      <c r="U268" t="str">
        <f>IF('②　一覧'!AQ278="","",'②　一覧'!AQ278)</f>
        <v/>
      </c>
      <c r="V268" t="str">
        <f>IF('②　一覧'!AR278="","",'②　一覧'!AR278)</f>
        <v/>
      </c>
    </row>
    <row r="269" spans="1:22" x14ac:dyDescent="0.15">
      <c r="A269" t="str">
        <f>IF('②　一覧'!V279="","",'②　一覧'!V279)</f>
        <v/>
      </c>
      <c r="B269" t="str">
        <f>IF('②　一覧'!W279="","",'②　一覧'!W279)</f>
        <v/>
      </c>
      <c r="D269" t="str">
        <f>IF('②　一覧'!Y279="","",'②　一覧'!Y279)</f>
        <v/>
      </c>
      <c r="E269" t="str">
        <f>IF('②　一覧'!Z279="","",'②　一覧'!Z279)</f>
        <v/>
      </c>
      <c r="F269" t="str">
        <f>IF('②　一覧'!AA279="","",'②　一覧'!AA279)</f>
        <v/>
      </c>
      <c r="G269" t="str">
        <f>IF('②　一覧'!AC279="","",'②　一覧'!AC279)</f>
        <v/>
      </c>
      <c r="H269" t="str">
        <f>IF('②　一覧'!AD279="","",'②　一覧'!AD279)</f>
        <v/>
      </c>
      <c r="I269" t="str">
        <f>IF('②　一覧'!AE279="","",'②　一覧'!AE279)</f>
        <v/>
      </c>
      <c r="J269" t="str">
        <f>IF('②　一覧'!AF279="","",'②　一覧'!AF279)</f>
        <v/>
      </c>
      <c r="K269" t="str">
        <f>IF('②　一覧'!AG279="","",'②　一覧'!AG279)</f>
        <v/>
      </c>
      <c r="L269" t="str">
        <f>IF('②　一覧'!AH279="","",'②　一覧'!AH279)</f>
        <v/>
      </c>
      <c r="M269" t="str">
        <f t="shared" si="8"/>
        <v/>
      </c>
      <c r="N269" t="str">
        <f t="shared" si="9"/>
        <v/>
      </c>
      <c r="O269" t="str">
        <f>IF('②　一覧'!AK279="","",'②　一覧'!AK279)</f>
        <v/>
      </c>
      <c r="P269" t="str">
        <f>IF('②　一覧'!AL279="","",'②　一覧'!AL279)</f>
        <v/>
      </c>
      <c r="Q269" t="str">
        <f>IF('②　一覧'!AM279="","",'②　一覧'!AM279)</f>
        <v/>
      </c>
      <c r="R269" t="str">
        <f>IF('②　一覧'!AN279="","",'②　一覧'!AN279)</f>
        <v/>
      </c>
      <c r="S269" t="str">
        <f>IF('②　一覧'!AO279="","",'②　一覧'!AO279)</f>
        <v/>
      </c>
      <c r="T269" t="str">
        <f>IF('②　一覧'!AP279="","",'②　一覧'!AP279)</f>
        <v/>
      </c>
      <c r="U269" t="str">
        <f>IF('②　一覧'!AQ279="","",'②　一覧'!AQ279)</f>
        <v/>
      </c>
      <c r="V269" t="str">
        <f>IF('②　一覧'!AR279="","",'②　一覧'!AR279)</f>
        <v/>
      </c>
    </row>
    <row r="270" spans="1:22" x14ac:dyDescent="0.15">
      <c r="A270" t="str">
        <f>IF('②　一覧'!V280="","",'②　一覧'!V280)</f>
        <v/>
      </c>
      <c r="B270" t="str">
        <f>IF('②　一覧'!W280="","",'②　一覧'!W280)</f>
        <v/>
      </c>
      <c r="D270" t="str">
        <f>IF('②　一覧'!Y280="","",'②　一覧'!Y280)</f>
        <v/>
      </c>
      <c r="E270" t="str">
        <f>IF('②　一覧'!Z280="","",'②　一覧'!Z280)</f>
        <v/>
      </c>
      <c r="F270" t="str">
        <f>IF('②　一覧'!AA280="","",'②　一覧'!AA280)</f>
        <v/>
      </c>
      <c r="G270" t="str">
        <f>IF('②　一覧'!AC280="","",'②　一覧'!AC280)</f>
        <v/>
      </c>
      <c r="H270" t="str">
        <f>IF('②　一覧'!AD280="","",'②　一覧'!AD280)</f>
        <v/>
      </c>
      <c r="I270" t="str">
        <f>IF('②　一覧'!AE280="","",'②　一覧'!AE280)</f>
        <v/>
      </c>
      <c r="J270" t="str">
        <f>IF('②　一覧'!AF280="","",'②　一覧'!AF280)</f>
        <v/>
      </c>
      <c r="K270" t="str">
        <f>IF('②　一覧'!AG280="","",'②　一覧'!AG280)</f>
        <v/>
      </c>
      <c r="L270" t="str">
        <f>IF('②　一覧'!AH280="","",'②　一覧'!AH280)</f>
        <v/>
      </c>
      <c r="M270" t="str">
        <f t="shared" si="8"/>
        <v/>
      </c>
      <c r="N270" t="str">
        <f t="shared" si="9"/>
        <v/>
      </c>
      <c r="O270" t="str">
        <f>IF('②　一覧'!AK280="","",'②　一覧'!AK280)</f>
        <v/>
      </c>
      <c r="P270" t="str">
        <f>IF('②　一覧'!AL280="","",'②　一覧'!AL280)</f>
        <v/>
      </c>
      <c r="Q270" t="str">
        <f>IF('②　一覧'!AM280="","",'②　一覧'!AM280)</f>
        <v/>
      </c>
      <c r="R270" t="str">
        <f>IF('②　一覧'!AN280="","",'②　一覧'!AN280)</f>
        <v/>
      </c>
      <c r="S270" t="str">
        <f>IF('②　一覧'!AO280="","",'②　一覧'!AO280)</f>
        <v/>
      </c>
      <c r="T270" t="str">
        <f>IF('②　一覧'!AP280="","",'②　一覧'!AP280)</f>
        <v/>
      </c>
      <c r="U270" t="str">
        <f>IF('②　一覧'!AQ280="","",'②　一覧'!AQ280)</f>
        <v/>
      </c>
      <c r="V270" t="str">
        <f>IF('②　一覧'!AR280="","",'②　一覧'!AR280)</f>
        <v/>
      </c>
    </row>
    <row r="271" spans="1:22" x14ac:dyDescent="0.15">
      <c r="A271" t="str">
        <f>IF('②　一覧'!V281="","",'②　一覧'!V281)</f>
        <v/>
      </c>
      <c r="B271" t="str">
        <f>IF('②　一覧'!W281="","",'②　一覧'!W281)</f>
        <v/>
      </c>
      <c r="D271" t="str">
        <f>IF('②　一覧'!Y281="","",'②　一覧'!Y281)</f>
        <v/>
      </c>
      <c r="E271" t="str">
        <f>IF('②　一覧'!Z281="","",'②　一覧'!Z281)</f>
        <v/>
      </c>
      <c r="F271" t="str">
        <f>IF('②　一覧'!AA281="","",'②　一覧'!AA281)</f>
        <v/>
      </c>
      <c r="G271" t="str">
        <f>IF('②　一覧'!AC281="","",'②　一覧'!AC281)</f>
        <v/>
      </c>
      <c r="H271" t="str">
        <f>IF('②　一覧'!AD281="","",'②　一覧'!AD281)</f>
        <v/>
      </c>
      <c r="I271" t="str">
        <f>IF('②　一覧'!AE281="","",'②　一覧'!AE281)</f>
        <v/>
      </c>
      <c r="J271" t="str">
        <f>IF('②　一覧'!AF281="","",'②　一覧'!AF281)</f>
        <v/>
      </c>
      <c r="K271" t="str">
        <f>IF('②　一覧'!AG281="","",'②　一覧'!AG281)</f>
        <v/>
      </c>
      <c r="L271" t="str">
        <f>IF('②　一覧'!AH281="","",'②　一覧'!AH281)</f>
        <v/>
      </c>
      <c r="M271" t="str">
        <f t="shared" si="8"/>
        <v/>
      </c>
      <c r="N271" t="str">
        <f t="shared" si="9"/>
        <v/>
      </c>
      <c r="O271" t="str">
        <f>IF('②　一覧'!AK281="","",'②　一覧'!AK281)</f>
        <v/>
      </c>
      <c r="P271" t="str">
        <f>IF('②　一覧'!AL281="","",'②　一覧'!AL281)</f>
        <v/>
      </c>
      <c r="Q271" t="str">
        <f>IF('②　一覧'!AM281="","",'②　一覧'!AM281)</f>
        <v/>
      </c>
      <c r="R271" t="str">
        <f>IF('②　一覧'!AN281="","",'②　一覧'!AN281)</f>
        <v/>
      </c>
      <c r="S271" t="str">
        <f>IF('②　一覧'!AO281="","",'②　一覧'!AO281)</f>
        <v/>
      </c>
      <c r="T271" t="str">
        <f>IF('②　一覧'!AP281="","",'②　一覧'!AP281)</f>
        <v/>
      </c>
      <c r="U271" t="str">
        <f>IF('②　一覧'!AQ281="","",'②　一覧'!AQ281)</f>
        <v/>
      </c>
      <c r="V271" t="str">
        <f>IF('②　一覧'!AR281="","",'②　一覧'!AR281)</f>
        <v/>
      </c>
    </row>
    <row r="272" spans="1:22" x14ac:dyDescent="0.15">
      <c r="A272" t="str">
        <f>IF('②　一覧'!V282="","",'②　一覧'!V282)</f>
        <v/>
      </c>
      <c r="B272" t="str">
        <f>IF('②　一覧'!W282="","",'②　一覧'!W282)</f>
        <v/>
      </c>
      <c r="D272" t="str">
        <f>IF('②　一覧'!Y282="","",'②　一覧'!Y282)</f>
        <v/>
      </c>
      <c r="E272" t="str">
        <f>IF('②　一覧'!Z282="","",'②　一覧'!Z282)</f>
        <v/>
      </c>
      <c r="F272" t="str">
        <f>IF('②　一覧'!AA282="","",'②　一覧'!AA282)</f>
        <v/>
      </c>
      <c r="G272" t="str">
        <f>IF('②　一覧'!AC282="","",'②　一覧'!AC282)</f>
        <v/>
      </c>
      <c r="H272" t="str">
        <f>IF('②　一覧'!AD282="","",'②　一覧'!AD282)</f>
        <v/>
      </c>
      <c r="I272" t="str">
        <f>IF('②　一覧'!AE282="","",'②　一覧'!AE282)</f>
        <v/>
      </c>
      <c r="J272" t="str">
        <f>IF('②　一覧'!AF282="","",'②　一覧'!AF282)</f>
        <v/>
      </c>
      <c r="K272" t="str">
        <f>IF('②　一覧'!AG282="","",'②　一覧'!AG282)</f>
        <v/>
      </c>
      <c r="L272" t="str">
        <f>IF('②　一覧'!AH282="","",'②　一覧'!AH282)</f>
        <v/>
      </c>
      <c r="M272" t="str">
        <f t="shared" si="8"/>
        <v/>
      </c>
      <c r="N272" t="str">
        <f t="shared" si="9"/>
        <v/>
      </c>
      <c r="O272" t="str">
        <f>IF('②　一覧'!AK282="","",'②　一覧'!AK282)</f>
        <v/>
      </c>
      <c r="P272" t="str">
        <f>IF('②　一覧'!AL282="","",'②　一覧'!AL282)</f>
        <v/>
      </c>
      <c r="Q272" t="str">
        <f>IF('②　一覧'!AM282="","",'②　一覧'!AM282)</f>
        <v/>
      </c>
      <c r="R272" t="str">
        <f>IF('②　一覧'!AN282="","",'②　一覧'!AN282)</f>
        <v/>
      </c>
      <c r="S272" t="str">
        <f>IF('②　一覧'!AO282="","",'②　一覧'!AO282)</f>
        <v/>
      </c>
      <c r="T272" t="str">
        <f>IF('②　一覧'!AP282="","",'②　一覧'!AP282)</f>
        <v/>
      </c>
      <c r="U272" t="str">
        <f>IF('②　一覧'!AQ282="","",'②　一覧'!AQ282)</f>
        <v/>
      </c>
      <c r="V272" t="str">
        <f>IF('②　一覧'!AR282="","",'②　一覧'!AR282)</f>
        <v/>
      </c>
    </row>
    <row r="273" spans="1:22" x14ac:dyDescent="0.15">
      <c r="A273" t="str">
        <f>IF('②　一覧'!V283="","",'②　一覧'!V283)</f>
        <v/>
      </c>
      <c r="B273" t="str">
        <f>IF('②　一覧'!W283="","",'②　一覧'!W283)</f>
        <v/>
      </c>
      <c r="D273" t="str">
        <f>IF('②　一覧'!Y283="","",'②　一覧'!Y283)</f>
        <v/>
      </c>
      <c r="E273" t="str">
        <f>IF('②　一覧'!Z283="","",'②　一覧'!Z283)</f>
        <v/>
      </c>
      <c r="F273" t="str">
        <f>IF('②　一覧'!AA283="","",'②　一覧'!AA283)</f>
        <v/>
      </c>
      <c r="G273" t="str">
        <f>IF('②　一覧'!AC283="","",'②　一覧'!AC283)</f>
        <v/>
      </c>
      <c r="H273" t="str">
        <f>IF('②　一覧'!AD283="","",'②　一覧'!AD283)</f>
        <v/>
      </c>
      <c r="I273" t="str">
        <f>IF('②　一覧'!AE283="","",'②　一覧'!AE283)</f>
        <v/>
      </c>
      <c r="J273" t="str">
        <f>IF('②　一覧'!AF283="","",'②　一覧'!AF283)</f>
        <v/>
      </c>
      <c r="K273" t="str">
        <f>IF('②　一覧'!AG283="","",'②　一覧'!AG283)</f>
        <v/>
      </c>
      <c r="L273" t="str">
        <f>IF('②　一覧'!AH283="","",'②　一覧'!AH283)</f>
        <v/>
      </c>
      <c r="M273" t="str">
        <f t="shared" si="8"/>
        <v/>
      </c>
      <c r="N273" t="str">
        <f t="shared" si="9"/>
        <v/>
      </c>
      <c r="O273" t="str">
        <f>IF('②　一覧'!AK283="","",'②　一覧'!AK283)</f>
        <v/>
      </c>
      <c r="P273" t="str">
        <f>IF('②　一覧'!AL283="","",'②　一覧'!AL283)</f>
        <v/>
      </c>
      <c r="Q273" t="str">
        <f>IF('②　一覧'!AM283="","",'②　一覧'!AM283)</f>
        <v/>
      </c>
      <c r="R273" t="str">
        <f>IF('②　一覧'!AN283="","",'②　一覧'!AN283)</f>
        <v/>
      </c>
      <c r="S273" t="str">
        <f>IF('②　一覧'!AO283="","",'②　一覧'!AO283)</f>
        <v/>
      </c>
      <c r="T273" t="str">
        <f>IF('②　一覧'!AP283="","",'②　一覧'!AP283)</f>
        <v/>
      </c>
      <c r="U273" t="str">
        <f>IF('②　一覧'!AQ283="","",'②　一覧'!AQ283)</f>
        <v/>
      </c>
      <c r="V273" t="str">
        <f>IF('②　一覧'!AR283="","",'②　一覧'!AR283)</f>
        <v/>
      </c>
    </row>
    <row r="274" spans="1:22" x14ac:dyDescent="0.15">
      <c r="A274" t="str">
        <f>IF('②　一覧'!V284="","",'②　一覧'!V284)</f>
        <v/>
      </c>
      <c r="B274" t="str">
        <f>IF('②　一覧'!W284="","",'②　一覧'!W284)</f>
        <v/>
      </c>
      <c r="D274" t="str">
        <f>IF('②　一覧'!Y284="","",'②　一覧'!Y284)</f>
        <v/>
      </c>
      <c r="E274" t="str">
        <f>IF('②　一覧'!Z284="","",'②　一覧'!Z284)</f>
        <v/>
      </c>
      <c r="F274" t="str">
        <f>IF('②　一覧'!AA284="","",'②　一覧'!AA284)</f>
        <v/>
      </c>
      <c r="G274" t="str">
        <f>IF('②　一覧'!AC284="","",'②　一覧'!AC284)</f>
        <v/>
      </c>
      <c r="H274" t="str">
        <f>IF('②　一覧'!AD284="","",'②　一覧'!AD284)</f>
        <v/>
      </c>
      <c r="I274" t="str">
        <f>IF('②　一覧'!AE284="","",'②　一覧'!AE284)</f>
        <v/>
      </c>
      <c r="J274" t="str">
        <f>IF('②　一覧'!AF284="","",'②　一覧'!AF284)</f>
        <v/>
      </c>
      <c r="K274" t="str">
        <f>IF('②　一覧'!AG284="","",'②　一覧'!AG284)</f>
        <v/>
      </c>
      <c r="L274" t="str">
        <f>IF('②　一覧'!AH284="","",'②　一覧'!AH284)</f>
        <v/>
      </c>
      <c r="M274" t="str">
        <f t="shared" si="8"/>
        <v/>
      </c>
      <c r="N274" t="str">
        <f t="shared" si="9"/>
        <v/>
      </c>
      <c r="O274" t="str">
        <f>IF('②　一覧'!AK284="","",'②　一覧'!AK284)</f>
        <v/>
      </c>
      <c r="P274" t="str">
        <f>IF('②　一覧'!AL284="","",'②　一覧'!AL284)</f>
        <v/>
      </c>
      <c r="Q274" t="str">
        <f>IF('②　一覧'!AM284="","",'②　一覧'!AM284)</f>
        <v/>
      </c>
      <c r="R274" t="str">
        <f>IF('②　一覧'!AN284="","",'②　一覧'!AN284)</f>
        <v/>
      </c>
      <c r="S274" t="str">
        <f>IF('②　一覧'!AO284="","",'②　一覧'!AO284)</f>
        <v/>
      </c>
      <c r="T274" t="str">
        <f>IF('②　一覧'!AP284="","",'②　一覧'!AP284)</f>
        <v/>
      </c>
      <c r="U274" t="str">
        <f>IF('②　一覧'!AQ284="","",'②　一覧'!AQ284)</f>
        <v/>
      </c>
      <c r="V274" t="str">
        <f>IF('②　一覧'!AR284="","",'②　一覧'!AR284)</f>
        <v/>
      </c>
    </row>
    <row r="275" spans="1:22" x14ac:dyDescent="0.15">
      <c r="A275" t="str">
        <f>IF('②　一覧'!V285="","",'②　一覧'!V285)</f>
        <v/>
      </c>
      <c r="B275" t="str">
        <f>IF('②　一覧'!W285="","",'②　一覧'!W285)</f>
        <v/>
      </c>
      <c r="D275" t="str">
        <f>IF('②　一覧'!Y285="","",'②　一覧'!Y285)</f>
        <v/>
      </c>
      <c r="E275" t="str">
        <f>IF('②　一覧'!Z285="","",'②　一覧'!Z285)</f>
        <v/>
      </c>
      <c r="F275" t="str">
        <f>IF('②　一覧'!AA285="","",'②　一覧'!AA285)</f>
        <v/>
      </c>
      <c r="G275" t="str">
        <f>IF('②　一覧'!AC285="","",'②　一覧'!AC285)</f>
        <v/>
      </c>
      <c r="H275" t="str">
        <f>IF('②　一覧'!AD285="","",'②　一覧'!AD285)</f>
        <v/>
      </c>
      <c r="I275" t="str">
        <f>IF('②　一覧'!AE285="","",'②　一覧'!AE285)</f>
        <v/>
      </c>
      <c r="J275" t="str">
        <f>IF('②　一覧'!AF285="","",'②　一覧'!AF285)</f>
        <v/>
      </c>
      <c r="K275" t="str">
        <f>IF('②　一覧'!AG285="","",'②　一覧'!AG285)</f>
        <v/>
      </c>
      <c r="L275" t="str">
        <f>IF('②　一覧'!AH285="","",'②　一覧'!AH285)</f>
        <v/>
      </c>
      <c r="M275" t="str">
        <f t="shared" si="8"/>
        <v/>
      </c>
      <c r="N275" t="str">
        <f t="shared" si="9"/>
        <v/>
      </c>
      <c r="O275" t="str">
        <f>IF('②　一覧'!AK285="","",'②　一覧'!AK285)</f>
        <v/>
      </c>
      <c r="P275" t="str">
        <f>IF('②　一覧'!AL285="","",'②　一覧'!AL285)</f>
        <v/>
      </c>
      <c r="Q275" t="str">
        <f>IF('②　一覧'!AM285="","",'②　一覧'!AM285)</f>
        <v/>
      </c>
      <c r="R275" t="str">
        <f>IF('②　一覧'!AN285="","",'②　一覧'!AN285)</f>
        <v/>
      </c>
      <c r="S275" t="str">
        <f>IF('②　一覧'!AO285="","",'②　一覧'!AO285)</f>
        <v/>
      </c>
      <c r="T275" t="str">
        <f>IF('②　一覧'!AP285="","",'②　一覧'!AP285)</f>
        <v/>
      </c>
      <c r="U275" t="str">
        <f>IF('②　一覧'!AQ285="","",'②　一覧'!AQ285)</f>
        <v/>
      </c>
      <c r="V275" t="str">
        <f>IF('②　一覧'!AR285="","",'②　一覧'!AR285)</f>
        <v/>
      </c>
    </row>
    <row r="276" spans="1:22" x14ac:dyDescent="0.15">
      <c r="A276" t="str">
        <f>IF('②　一覧'!V286="","",'②　一覧'!V286)</f>
        <v/>
      </c>
      <c r="B276" t="str">
        <f>IF('②　一覧'!W286="","",'②　一覧'!W286)</f>
        <v/>
      </c>
      <c r="D276" t="str">
        <f>IF('②　一覧'!Y286="","",'②　一覧'!Y286)</f>
        <v/>
      </c>
      <c r="E276" t="str">
        <f>IF('②　一覧'!Z286="","",'②　一覧'!Z286)</f>
        <v/>
      </c>
      <c r="F276" t="str">
        <f>IF('②　一覧'!AA286="","",'②　一覧'!AA286)</f>
        <v/>
      </c>
      <c r="G276" t="str">
        <f>IF('②　一覧'!AC286="","",'②　一覧'!AC286)</f>
        <v/>
      </c>
      <c r="H276" t="str">
        <f>IF('②　一覧'!AD286="","",'②　一覧'!AD286)</f>
        <v/>
      </c>
      <c r="I276" t="str">
        <f>IF('②　一覧'!AE286="","",'②　一覧'!AE286)</f>
        <v/>
      </c>
      <c r="J276" t="str">
        <f>IF('②　一覧'!AF286="","",'②　一覧'!AF286)</f>
        <v/>
      </c>
      <c r="K276" t="str">
        <f>IF('②　一覧'!AG286="","",'②　一覧'!AG286)</f>
        <v/>
      </c>
      <c r="L276" t="str">
        <f>IF('②　一覧'!AH286="","",'②　一覧'!AH286)</f>
        <v/>
      </c>
      <c r="M276" t="str">
        <f t="shared" si="8"/>
        <v/>
      </c>
      <c r="N276" t="str">
        <f t="shared" si="9"/>
        <v/>
      </c>
      <c r="O276" t="str">
        <f>IF('②　一覧'!AK286="","",'②　一覧'!AK286)</f>
        <v/>
      </c>
      <c r="P276" t="str">
        <f>IF('②　一覧'!AL286="","",'②　一覧'!AL286)</f>
        <v/>
      </c>
      <c r="Q276" t="str">
        <f>IF('②　一覧'!AM286="","",'②　一覧'!AM286)</f>
        <v/>
      </c>
      <c r="R276" t="str">
        <f>IF('②　一覧'!AN286="","",'②　一覧'!AN286)</f>
        <v/>
      </c>
      <c r="S276" t="str">
        <f>IF('②　一覧'!AO286="","",'②　一覧'!AO286)</f>
        <v/>
      </c>
      <c r="T276" t="str">
        <f>IF('②　一覧'!AP286="","",'②　一覧'!AP286)</f>
        <v/>
      </c>
      <c r="U276" t="str">
        <f>IF('②　一覧'!AQ286="","",'②　一覧'!AQ286)</f>
        <v/>
      </c>
      <c r="V276" t="str">
        <f>IF('②　一覧'!AR286="","",'②　一覧'!AR286)</f>
        <v/>
      </c>
    </row>
    <row r="277" spans="1:22" x14ac:dyDescent="0.15">
      <c r="A277" t="str">
        <f>IF('②　一覧'!V287="","",'②　一覧'!V287)</f>
        <v/>
      </c>
      <c r="B277" t="str">
        <f>IF('②　一覧'!W287="","",'②　一覧'!W287)</f>
        <v/>
      </c>
      <c r="D277" t="str">
        <f>IF('②　一覧'!Y287="","",'②　一覧'!Y287)</f>
        <v/>
      </c>
      <c r="E277" t="str">
        <f>IF('②　一覧'!Z287="","",'②　一覧'!Z287)</f>
        <v/>
      </c>
      <c r="F277" t="str">
        <f>IF('②　一覧'!AA287="","",'②　一覧'!AA287)</f>
        <v/>
      </c>
      <c r="G277" t="str">
        <f>IF('②　一覧'!AC287="","",'②　一覧'!AC287)</f>
        <v/>
      </c>
      <c r="H277" t="str">
        <f>IF('②　一覧'!AD287="","",'②　一覧'!AD287)</f>
        <v/>
      </c>
      <c r="I277" t="str">
        <f>IF('②　一覧'!AE287="","",'②　一覧'!AE287)</f>
        <v/>
      </c>
      <c r="J277" t="str">
        <f>IF('②　一覧'!AF287="","",'②　一覧'!AF287)</f>
        <v/>
      </c>
      <c r="K277" t="str">
        <f>IF('②　一覧'!AG287="","",'②　一覧'!AG287)</f>
        <v/>
      </c>
      <c r="L277" t="str">
        <f>IF('②　一覧'!AH287="","",'②　一覧'!AH287)</f>
        <v/>
      </c>
      <c r="M277" t="str">
        <f t="shared" si="8"/>
        <v/>
      </c>
      <c r="N277" t="str">
        <f t="shared" si="9"/>
        <v/>
      </c>
      <c r="O277" t="str">
        <f>IF('②　一覧'!AK287="","",'②　一覧'!AK287)</f>
        <v/>
      </c>
      <c r="P277" t="str">
        <f>IF('②　一覧'!AL287="","",'②　一覧'!AL287)</f>
        <v/>
      </c>
      <c r="Q277" t="str">
        <f>IF('②　一覧'!AM287="","",'②　一覧'!AM287)</f>
        <v/>
      </c>
      <c r="R277" t="str">
        <f>IF('②　一覧'!AN287="","",'②　一覧'!AN287)</f>
        <v/>
      </c>
      <c r="S277" t="str">
        <f>IF('②　一覧'!AO287="","",'②　一覧'!AO287)</f>
        <v/>
      </c>
      <c r="T277" t="str">
        <f>IF('②　一覧'!AP287="","",'②　一覧'!AP287)</f>
        <v/>
      </c>
      <c r="U277" t="str">
        <f>IF('②　一覧'!AQ287="","",'②　一覧'!AQ287)</f>
        <v/>
      </c>
      <c r="V277" t="str">
        <f>IF('②　一覧'!AR287="","",'②　一覧'!AR287)</f>
        <v/>
      </c>
    </row>
    <row r="278" spans="1:22" x14ac:dyDescent="0.15">
      <c r="A278" t="str">
        <f>IF('②　一覧'!V288="","",'②　一覧'!V288)</f>
        <v/>
      </c>
      <c r="B278" t="str">
        <f>IF('②　一覧'!W288="","",'②　一覧'!W288)</f>
        <v/>
      </c>
      <c r="D278" t="str">
        <f>IF('②　一覧'!Y288="","",'②　一覧'!Y288)</f>
        <v/>
      </c>
      <c r="E278" t="str">
        <f>IF('②　一覧'!Z288="","",'②　一覧'!Z288)</f>
        <v/>
      </c>
      <c r="F278" t="str">
        <f>IF('②　一覧'!AA288="","",'②　一覧'!AA288)</f>
        <v/>
      </c>
      <c r="G278" t="str">
        <f>IF('②　一覧'!AC288="","",'②　一覧'!AC288)</f>
        <v/>
      </c>
      <c r="H278" t="str">
        <f>IF('②　一覧'!AD288="","",'②　一覧'!AD288)</f>
        <v/>
      </c>
      <c r="I278" t="str">
        <f>IF('②　一覧'!AE288="","",'②　一覧'!AE288)</f>
        <v/>
      </c>
      <c r="J278" t="str">
        <f>IF('②　一覧'!AF288="","",'②　一覧'!AF288)</f>
        <v/>
      </c>
      <c r="K278" t="str">
        <f>IF('②　一覧'!AG288="","",'②　一覧'!AG288)</f>
        <v/>
      </c>
      <c r="L278" t="str">
        <f>IF('②　一覧'!AH288="","",'②　一覧'!AH288)</f>
        <v/>
      </c>
      <c r="M278" t="str">
        <f t="shared" si="8"/>
        <v/>
      </c>
      <c r="N278" t="str">
        <f t="shared" si="9"/>
        <v/>
      </c>
      <c r="O278" t="str">
        <f>IF('②　一覧'!AK288="","",'②　一覧'!AK288)</f>
        <v/>
      </c>
      <c r="P278" t="str">
        <f>IF('②　一覧'!AL288="","",'②　一覧'!AL288)</f>
        <v/>
      </c>
      <c r="Q278" t="str">
        <f>IF('②　一覧'!AM288="","",'②　一覧'!AM288)</f>
        <v/>
      </c>
      <c r="R278" t="str">
        <f>IF('②　一覧'!AN288="","",'②　一覧'!AN288)</f>
        <v/>
      </c>
      <c r="S278" t="str">
        <f>IF('②　一覧'!AO288="","",'②　一覧'!AO288)</f>
        <v/>
      </c>
      <c r="T278" t="str">
        <f>IF('②　一覧'!AP288="","",'②　一覧'!AP288)</f>
        <v/>
      </c>
      <c r="U278" t="str">
        <f>IF('②　一覧'!AQ288="","",'②　一覧'!AQ288)</f>
        <v/>
      </c>
      <c r="V278" t="str">
        <f>IF('②　一覧'!AR288="","",'②　一覧'!AR288)</f>
        <v/>
      </c>
    </row>
    <row r="279" spans="1:22" x14ac:dyDescent="0.15">
      <c r="A279" t="str">
        <f>IF('②　一覧'!V289="","",'②　一覧'!V289)</f>
        <v/>
      </c>
      <c r="B279" t="str">
        <f>IF('②　一覧'!W289="","",'②　一覧'!W289)</f>
        <v/>
      </c>
      <c r="D279" t="str">
        <f>IF('②　一覧'!Y289="","",'②　一覧'!Y289)</f>
        <v/>
      </c>
      <c r="E279" t="str">
        <f>IF('②　一覧'!Z289="","",'②　一覧'!Z289)</f>
        <v/>
      </c>
      <c r="F279" t="str">
        <f>IF('②　一覧'!AA289="","",'②　一覧'!AA289)</f>
        <v/>
      </c>
      <c r="G279" t="str">
        <f>IF('②　一覧'!AC289="","",'②　一覧'!AC289)</f>
        <v/>
      </c>
      <c r="H279" t="str">
        <f>IF('②　一覧'!AD289="","",'②　一覧'!AD289)</f>
        <v/>
      </c>
      <c r="I279" t="str">
        <f>IF('②　一覧'!AE289="","",'②　一覧'!AE289)</f>
        <v/>
      </c>
      <c r="J279" t="str">
        <f>IF('②　一覧'!AF289="","",'②　一覧'!AF289)</f>
        <v/>
      </c>
      <c r="K279" t="str">
        <f>IF('②　一覧'!AG289="","",'②　一覧'!AG289)</f>
        <v/>
      </c>
      <c r="L279" t="str">
        <f>IF('②　一覧'!AH289="","",'②　一覧'!AH289)</f>
        <v/>
      </c>
      <c r="M279" t="str">
        <f t="shared" si="8"/>
        <v/>
      </c>
      <c r="N279" t="str">
        <f t="shared" si="9"/>
        <v/>
      </c>
      <c r="O279" t="str">
        <f>IF('②　一覧'!AK289="","",'②　一覧'!AK289)</f>
        <v/>
      </c>
      <c r="P279" t="str">
        <f>IF('②　一覧'!AL289="","",'②　一覧'!AL289)</f>
        <v/>
      </c>
      <c r="Q279" t="str">
        <f>IF('②　一覧'!AM289="","",'②　一覧'!AM289)</f>
        <v/>
      </c>
      <c r="R279" t="str">
        <f>IF('②　一覧'!AN289="","",'②　一覧'!AN289)</f>
        <v/>
      </c>
      <c r="S279" t="str">
        <f>IF('②　一覧'!AO289="","",'②　一覧'!AO289)</f>
        <v/>
      </c>
      <c r="T279" t="str">
        <f>IF('②　一覧'!AP289="","",'②　一覧'!AP289)</f>
        <v/>
      </c>
      <c r="U279" t="str">
        <f>IF('②　一覧'!AQ289="","",'②　一覧'!AQ289)</f>
        <v/>
      </c>
      <c r="V279" t="str">
        <f>IF('②　一覧'!AR289="","",'②　一覧'!AR289)</f>
        <v/>
      </c>
    </row>
    <row r="280" spans="1:22" x14ac:dyDescent="0.15">
      <c r="A280" t="str">
        <f>IF('②　一覧'!V290="","",'②　一覧'!V290)</f>
        <v/>
      </c>
      <c r="B280" t="str">
        <f>IF('②　一覧'!W290="","",'②　一覧'!W290)</f>
        <v/>
      </c>
      <c r="D280" t="str">
        <f>IF('②　一覧'!Y290="","",'②　一覧'!Y290)</f>
        <v/>
      </c>
      <c r="E280" t="str">
        <f>IF('②　一覧'!Z290="","",'②　一覧'!Z290)</f>
        <v/>
      </c>
      <c r="F280" t="str">
        <f>IF('②　一覧'!AA290="","",'②　一覧'!AA290)</f>
        <v/>
      </c>
      <c r="G280" t="str">
        <f>IF('②　一覧'!AC290="","",'②　一覧'!AC290)</f>
        <v/>
      </c>
      <c r="H280" t="str">
        <f>IF('②　一覧'!AD290="","",'②　一覧'!AD290)</f>
        <v/>
      </c>
      <c r="I280" t="str">
        <f>IF('②　一覧'!AE290="","",'②　一覧'!AE290)</f>
        <v/>
      </c>
      <c r="J280" t="str">
        <f>IF('②　一覧'!AF290="","",'②　一覧'!AF290)</f>
        <v/>
      </c>
      <c r="K280" t="str">
        <f>IF('②　一覧'!AG290="","",'②　一覧'!AG290)</f>
        <v/>
      </c>
      <c r="L280" t="str">
        <f>IF('②　一覧'!AH290="","",'②　一覧'!AH290)</f>
        <v/>
      </c>
      <c r="M280" t="str">
        <f t="shared" si="8"/>
        <v/>
      </c>
      <c r="N280" t="str">
        <f t="shared" si="9"/>
        <v/>
      </c>
      <c r="O280" t="str">
        <f>IF('②　一覧'!AK290="","",'②　一覧'!AK290)</f>
        <v/>
      </c>
      <c r="P280" t="str">
        <f>IF('②　一覧'!AL290="","",'②　一覧'!AL290)</f>
        <v/>
      </c>
      <c r="Q280" t="str">
        <f>IF('②　一覧'!AM290="","",'②　一覧'!AM290)</f>
        <v/>
      </c>
      <c r="R280" t="str">
        <f>IF('②　一覧'!AN290="","",'②　一覧'!AN290)</f>
        <v/>
      </c>
      <c r="S280" t="str">
        <f>IF('②　一覧'!AO290="","",'②　一覧'!AO290)</f>
        <v/>
      </c>
      <c r="T280" t="str">
        <f>IF('②　一覧'!AP290="","",'②　一覧'!AP290)</f>
        <v/>
      </c>
      <c r="U280" t="str">
        <f>IF('②　一覧'!AQ290="","",'②　一覧'!AQ290)</f>
        <v/>
      </c>
      <c r="V280" t="str">
        <f>IF('②　一覧'!AR290="","",'②　一覧'!AR290)</f>
        <v/>
      </c>
    </row>
    <row r="281" spans="1:22" x14ac:dyDescent="0.15">
      <c r="A281" t="str">
        <f>IF('②　一覧'!V291="","",'②　一覧'!V291)</f>
        <v/>
      </c>
      <c r="B281" t="str">
        <f>IF('②　一覧'!W291="","",'②　一覧'!W291)</f>
        <v/>
      </c>
      <c r="D281" t="str">
        <f>IF('②　一覧'!Y291="","",'②　一覧'!Y291)</f>
        <v/>
      </c>
      <c r="E281" t="str">
        <f>IF('②　一覧'!Z291="","",'②　一覧'!Z291)</f>
        <v/>
      </c>
      <c r="F281" t="str">
        <f>IF('②　一覧'!AA291="","",'②　一覧'!AA291)</f>
        <v/>
      </c>
      <c r="G281" t="str">
        <f>IF('②　一覧'!AC291="","",'②　一覧'!AC291)</f>
        <v/>
      </c>
      <c r="H281" t="str">
        <f>IF('②　一覧'!AD291="","",'②　一覧'!AD291)</f>
        <v/>
      </c>
      <c r="I281" t="str">
        <f>IF('②　一覧'!AE291="","",'②　一覧'!AE291)</f>
        <v/>
      </c>
      <c r="J281" t="str">
        <f>IF('②　一覧'!AF291="","",'②　一覧'!AF291)</f>
        <v/>
      </c>
      <c r="K281" t="str">
        <f>IF('②　一覧'!AG291="","",'②　一覧'!AG291)</f>
        <v/>
      </c>
      <c r="L281" t="str">
        <f>IF('②　一覧'!AH291="","",'②　一覧'!AH291)</f>
        <v/>
      </c>
      <c r="M281" t="str">
        <f t="shared" si="8"/>
        <v/>
      </c>
      <c r="N281" t="str">
        <f t="shared" si="9"/>
        <v/>
      </c>
      <c r="O281" t="str">
        <f>IF('②　一覧'!AK291="","",'②　一覧'!AK291)</f>
        <v/>
      </c>
      <c r="P281" t="str">
        <f>IF('②　一覧'!AL291="","",'②　一覧'!AL291)</f>
        <v/>
      </c>
      <c r="Q281" t="str">
        <f>IF('②　一覧'!AM291="","",'②　一覧'!AM291)</f>
        <v/>
      </c>
      <c r="R281" t="str">
        <f>IF('②　一覧'!AN291="","",'②　一覧'!AN291)</f>
        <v/>
      </c>
      <c r="S281" t="str">
        <f>IF('②　一覧'!AO291="","",'②　一覧'!AO291)</f>
        <v/>
      </c>
      <c r="T281" t="str">
        <f>IF('②　一覧'!AP291="","",'②　一覧'!AP291)</f>
        <v/>
      </c>
      <c r="U281" t="str">
        <f>IF('②　一覧'!AQ291="","",'②　一覧'!AQ291)</f>
        <v/>
      </c>
      <c r="V281" t="str">
        <f>IF('②　一覧'!AR291="","",'②　一覧'!AR291)</f>
        <v/>
      </c>
    </row>
    <row r="282" spans="1:22" x14ac:dyDescent="0.15">
      <c r="A282" t="str">
        <f>IF('②　一覧'!V292="","",'②　一覧'!V292)</f>
        <v/>
      </c>
      <c r="B282" t="str">
        <f>IF('②　一覧'!W292="","",'②　一覧'!W292)</f>
        <v/>
      </c>
      <c r="D282" t="str">
        <f>IF('②　一覧'!Y292="","",'②　一覧'!Y292)</f>
        <v/>
      </c>
      <c r="E282" t="str">
        <f>IF('②　一覧'!Z292="","",'②　一覧'!Z292)</f>
        <v/>
      </c>
      <c r="F282" t="str">
        <f>IF('②　一覧'!AA292="","",'②　一覧'!AA292)</f>
        <v/>
      </c>
      <c r="G282" t="str">
        <f>IF('②　一覧'!AC292="","",'②　一覧'!AC292)</f>
        <v/>
      </c>
      <c r="H282" t="str">
        <f>IF('②　一覧'!AD292="","",'②　一覧'!AD292)</f>
        <v/>
      </c>
      <c r="I282" t="str">
        <f>IF('②　一覧'!AE292="","",'②　一覧'!AE292)</f>
        <v/>
      </c>
      <c r="J282" t="str">
        <f>IF('②　一覧'!AF292="","",'②　一覧'!AF292)</f>
        <v/>
      </c>
      <c r="K282" t="str">
        <f>IF('②　一覧'!AG292="","",'②　一覧'!AG292)</f>
        <v/>
      </c>
      <c r="L282" t="str">
        <f>IF('②　一覧'!AH292="","",'②　一覧'!AH292)</f>
        <v/>
      </c>
      <c r="M282" t="str">
        <f t="shared" si="8"/>
        <v/>
      </c>
      <c r="N282" t="str">
        <f t="shared" si="9"/>
        <v/>
      </c>
      <c r="O282" t="str">
        <f>IF('②　一覧'!AK292="","",'②　一覧'!AK292)</f>
        <v/>
      </c>
      <c r="P282" t="str">
        <f>IF('②　一覧'!AL292="","",'②　一覧'!AL292)</f>
        <v/>
      </c>
      <c r="Q282" t="str">
        <f>IF('②　一覧'!AM292="","",'②　一覧'!AM292)</f>
        <v/>
      </c>
      <c r="R282" t="str">
        <f>IF('②　一覧'!AN292="","",'②　一覧'!AN292)</f>
        <v/>
      </c>
      <c r="S282" t="str">
        <f>IF('②　一覧'!AO292="","",'②　一覧'!AO292)</f>
        <v/>
      </c>
      <c r="T282" t="str">
        <f>IF('②　一覧'!AP292="","",'②　一覧'!AP292)</f>
        <v/>
      </c>
      <c r="U282" t="str">
        <f>IF('②　一覧'!AQ292="","",'②　一覧'!AQ292)</f>
        <v/>
      </c>
      <c r="V282" t="str">
        <f>IF('②　一覧'!AR292="","",'②　一覧'!AR292)</f>
        <v/>
      </c>
    </row>
    <row r="283" spans="1:22" x14ac:dyDescent="0.15">
      <c r="A283" t="str">
        <f>IF('②　一覧'!V293="","",'②　一覧'!V293)</f>
        <v/>
      </c>
      <c r="B283" t="str">
        <f>IF('②　一覧'!W293="","",'②　一覧'!W293)</f>
        <v/>
      </c>
      <c r="D283" t="str">
        <f>IF('②　一覧'!Y293="","",'②　一覧'!Y293)</f>
        <v/>
      </c>
      <c r="E283" t="str">
        <f>IF('②　一覧'!Z293="","",'②　一覧'!Z293)</f>
        <v/>
      </c>
      <c r="F283" t="str">
        <f>IF('②　一覧'!AA293="","",'②　一覧'!AA293)</f>
        <v/>
      </c>
      <c r="G283" t="str">
        <f>IF('②　一覧'!AC293="","",'②　一覧'!AC293)</f>
        <v/>
      </c>
      <c r="H283" t="str">
        <f>IF('②　一覧'!AD293="","",'②　一覧'!AD293)</f>
        <v/>
      </c>
      <c r="I283" t="str">
        <f>IF('②　一覧'!AE293="","",'②　一覧'!AE293)</f>
        <v/>
      </c>
      <c r="J283" t="str">
        <f>IF('②　一覧'!AF293="","",'②　一覧'!AF293)</f>
        <v/>
      </c>
      <c r="K283" t="str">
        <f>IF('②　一覧'!AG293="","",'②　一覧'!AG293)</f>
        <v/>
      </c>
      <c r="L283" t="str">
        <f>IF('②　一覧'!AH293="","",'②　一覧'!AH293)</f>
        <v/>
      </c>
      <c r="M283" t="str">
        <f t="shared" si="8"/>
        <v/>
      </c>
      <c r="N283" t="str">
        <f t="shared" si="9"/>
        <v/>
      </c>
      <c r="O283" t="str">
        <f>IF('②　一覧'!AK293="","",'②　一覧'!AK293)</f>
        <v/>
      </c>
      <c r="P283" t="str">
        <f>IF('②　一覧'!AL293="","",'②　一覧'!AL293)</f>
        <v/>
      </c>
      <c r="Q283" t="str">
        <f>IF('②　一覧'!AM293="","",'②　一覧'!AM293)</f>
        <v/>
      </c>
      <c r="R283" t="str">
        <f>IF('②　一覧'!AN293="","",'②　一覧'!AN293)</f>
        <v/>
      </c>
      <c r="S283" t="str">
        <f>IF('②　一覧'!AO293="","",'②　一覧'!AO293)</f>
        <v/>
      </c>
      <c r="T283" t="str">
        <f>IF('②　一覧'!AP293="","",'②　一覧'!AP293)</f>
        <v/>
      </c>
      <c r="U283" t="str">
        <f>IF('②　一覧'!AQ293="","",'②　一覧'!AQ293)</f>
        <v/>
      </c>
      <c r="V283" t="str">
        <f>IF('②　一覧'!AR293="","",'②　一覧'!AR293)</f>
        <v/>
      </c>
    </row>
    <row r="284" spans="1:22" x14ac:dyDescent="0.15">
      <c r="A284" t="str">
        <f>IF('②　一覧'!V294="","",'②　一覧'!V294)</f>
        <v/>
      </c>
      <c r="B284" t="str">
        <f>IF('②　一覧'!W294="","",'②　一覧'!W294)</f>
        <v/>
      </c>
      <c r="D284" t="str">
        <f>IF('②　一覧'!Y294="","",'②　一覧'!Y294)</f>
        <v/>
      </c>
      <c r="E284" t="str">
        <f>IF('②　一覧'!Z294="","",'②　一覧'!Z294)</f>
        <v/>
      </c>
      <c r="F284" t="str">
        <f>IF('②　一覧'!AA294="","",'②　一覧'!AA294)</f>
        <v/>
      </c>
      <c r="G284" t="str">
        <f>IF('②　一覧'!AC294="","",'②　一覧'!AC294)</f>
        <v/>
      </c>
      <c r="H284" t="str">
        <f>IF('②　一覧'!AD294="","",'②　一覧'!AD294)</f>
        <v/>
      </c>
      <c r="I284" t="str">
        <f>IF('②　一覧'!AE294="","",'②　一覧'!AE294)</f>
        <v/>
      </c>
      <c r="J284" t="str">
        <f>IF('②　一覧'!AF294="","",'②　一覧'!AF294)</f>
        <v/>
      </c>
      <c r="K284" t="str">
        <f>IF('②　一覧'!AG294="","",'②　一覧'!AG294)</f>
        <v/>
      </c>
      <c r="L284" t="str">
        <f>IF('②　一覧'!AH294="","",'②　一覧'!AH294)</f>
        <v/>
      </c>
      <c r="M284" t="str">
        <f t="shared" si="8"/>
        <v/>
      </c>
      <c r="N284" t="str">
        <f t="shared" si="9"/>
        <v/>
      </c>
      <c r="O284" t="str">
        <f>IF('②　一覧'!AK294="","",'②　一覧'!AK294)</f>
        <v/>
      </c>
      <c r="P284" t="str">
        <f>IF('②　一覧'!AL294="","",'②　一覧'!AL294)</f>
        <v/>
      </c>
      <c r="Q284" t="str">
        <f>IF('②　一覧'!AM294="","",'②　一覧'!AM294)</f>
        <v/>
      </c>
      <c r="R284" t="str">
        <f>IF('②　一覧'!AN294="","",'②　一覧'!AN294)</f>
        <v/>
      </c>
      <c r="S284" t="str">
        <f>IF('②　一覧'!AO294="","",'②　一覧'!AO294)</f>
        <v/>
      </c>
      <c r="T284" t="str">
        <f>IF('②　一覧'!AP294="","",'②　一覧'!AP294)</f>
        <v/>
      </c>
      <c r="U284" t="str">
        <f>IF('②　一覧'!AQ294="","",'②　一覧'!AQ294)</f>
        <v/>
      </c>
      <c r="V284" t="str">
        <f>IF('②　一覧'!AR294="","",'②　一覧'!AR294)</f>
        <v/>
      </c>
    </row>
    <row r="285" spans="1:22" x14ac:dyDescent="0.15">
      <c r="A285" t="str">
        <f>IF('②　一覧'!V295="","",'②　一覧'!V295)</f>
        <v/>
      </c>
      <c r="B285" t="str">
        <f>IF('②　一覧'!W295="","",'②　一覧'!W295)</f>
        <v/>
      </c>
      <c r="D285" t="str">
        <f>IF('②　一覧'!Y295="","",'②　一覧'!Y295)</f>
        <v/>
      </c>
      <c r="E285" t="str">
        <f>IF('②　一覧'!Z295="","",'②　一覧'!Z295)</f>
        <v/>
      </c>
      <c r="F285" t="str">
        <f>IF('②　一覧'!AA295="","",'②　一覧'!AA295)</f>
        <v/>
      </c>
      <c r="G285" t="str">
        <f>IF('②　一覧'!AC295="","",'②　一覧'!AC295)</f>
        <v/>
      </c>
      <c r="H285" t="str">
        <f>IF('②　一覧'!AD295="","",'②　一覧'!AD295)</f>
        <v/>
      </c>
      <c r="I285" t="str">
        <f>IF('②　一覧'!AE295="","",'②　一覧'!AE295)</f>
        <v/>
      </c>
      <c r="J285" t="str">
        <f>IF('②　一覧'!AF295="","",'②　一覧'!AF295)</f>
        <v/>
      </c>
      <c r="K285" t="str">
        <f>IF('②　一覧'!AG295="","",'②　一覧'!AG295)</f>
        <v/>
      </c>
      <c r="L285" t="str">
        <f>IF('②　一覧'!AH295="","",'②　一覧'!AH295)</f>
        <v/>
      </c>
      <c r="M285" t="str">
        <f t="shared" si="8"/>
        <v/>
      </c>
      <c r="N285" t="str">
        <f t="shared" si="9"/>
        <v/>
      </c>
      <c r="O285" t="str">
        <f>IF('②　一覧'!AK295="","",'②　一覧'!AK295)</f>
        <v/>
      </c>
      <c r="P285" t="str">
        <f>IF('②　一覧'!AL295="","",'②　一覧'!AL295)</f>
        <v/>
      </c>
      <c r="Q285" t="str">
        <f>IF('②　一覧'!AM295="","",'②　一覧'!AM295)</f>
        <v/>
      </c>
      <c r="R285" t="str">
        <f>IF('②　一覧'!AN295="","",'②　一覧'!AN295)</f>
        <v/>
      </c>
      <c r="S285" t="str">
        <f>IF('②　一覧'!AO295="","",'②　一覧'!AO295)</f>
        <v/>
      </c>
      <c r="T285" t="str">
        <f>IF('②　一覧'!AP295="","",'②　一覧'!AP295)</f>
        <v/>
      </c>
      <c r="U285" t="str">
        <f>IF('②　一覧'!AQ295="","",'②　一覧'!AQ295)</f>
        <v/>
      </c>
      <c r="V285" t="str">
        <f>IF('②　一覧'!AR295="","",'②　一覧'!AR295)</f>
        <v/>
      </c>
    </row>
    <row r="286" spans="1:22" x14ac:dyDescent="0.15">
      <c r="A286" t="str">
        <f>IF('②　一覧'!V296="","",'②　一覧'!V296)</f>
        <v/>
      </c>
      <c r="B286" t="str">
        <f>IF('②　一覧'!W296="","",'②　一覧'!W296)</f>
        <v/>
      </c>
      <c r="D286" t="str">
        <f>IF('②　一覧'!Y296="","",'②　一覧'!Y296)</f>
        <v/>
      </c>
      <c r="E286" t="str">
        <f>IF('②　一覧'!Z296="","",'②　一覧'!Z296)</f>
        <v/>
      </c>
      <c r="F286" t="str">
        <f>IF('②　一覧'!AA296="","",'②　一覧'!AA296)</f>
        <v/>
      </c>
      <c r="G286" t="str">
        <f>IF('②　一覧'!AC296="","",'②　一覧'!AC296)</f>
        <v/>
      </c>
      <c r="H286" t="str">
        <f>IF('②　一覧'!AD296="","",'②　一覧'!AD296)</f>
        <v/>
      </c>
      <c r="I286" t="str">
        <f>IF('②　一覧'!AE296="","",'②　一覧'!AE296)</f>
        <v/>
      </c>
      <c r="J286" t="str">
        <f>IF('②　一覧'!AF296="","",'②　一覧'!AF296)</f>
        <v/>
      </c>
      <c r="K286" t="str">
        <f>IF('②　一覧'!AG296="","",'②　一覧'!AG296)</f>
        <v/>
      </c>
      <c r="L286" t="str">
        <f>IF('②　一覧'!AH296="","",'②　一覧'!AH296)</f>
        <v/>
      </c>
      <c r="M286" t="str">
        <f t="shared" si="8"/>
        <v/>
      </c>
      <c r="N286" t="str">
        <f t="shared" si="9"/>
        <v/>
      </c>
      <c r="O286" t="str">
        <f>IF('②　一覧'!AK296="","",'②　一覧'!AK296)</f>
        <v/>
      </c>
      <c r="P286" t="str">
        <f>IF('②　一覧'!AL296="","",'②　一覧'!AL296)</f>
        <v/>
      </c>
      <c r="Q286" t="str">
        <f>IF('②　一覧'!AM296="","",'②　一覧'!AM296)</f>
        <v/>
      </c>
      <c r="R286" t="str">
        <f>IF('②　一覧'!AN296="","",'②　一覧'!AN296)</f>
        <v/>
      </c>
      <c r="S286" t="str">
        <f>IF('②　一覧'!AO296="","",'②　一覧'!AO296)</f>
        <v/>
      </c>
      <c r="T286" t="str">
        <f>IF('②　一覧'!AP296="","",'②　一覧'!AP296)</f>
        <v/>
      </c>
      <c r="U286" t="str">
        <f>IF('②　一覧'!AQ296="","",'②　一覧'!AQ296)</f>
        <v/>
      </c>
      <c r="V286" t="str">
        <f>IF('②　一覧'!AR296="","",'②　一覧'!AR296)</f>
        <v/>
      </c>
    </row>
    <row r="287" spans="1:22" x14ac:dyDescent="0.15">
      <c r="A287" t="str">
        <f>IF('②　一覧'!V297="","",'②　一覧'!V297)</f>
        <v/>
      </c>
      <c r="B287" t="str">
        <f>IF('②　一覧'!W297="","",'②　一覧'!W297)</f>
        <v/>
      </c>
      <c r="D287" t="str">
        <f>IF('②　一覧'!Y297="","",'②　一覧'!Y297)</f>
        <v/>
      </c>
      <c r="E287" t="str">
        <f>IF('②　一覧'!Z297="","",'②　一覧'!Z297)</f>
        <v/>
      </c>
      <c r="F287" t="str">
        <f>IF('②　一覧'!AA297="","",'②　一覧'!AA297)</f>
        <v/>
      </c>
      <c r="G287" t="str">
        <f>IF('②　一覧'!AC297="","",'②　一覧'!AC297)</f>
        <v/>
      </c>
      <c r="H287" t="str">
        <f>IF('②　一覧'!AD297="","",'②　一覧'!AD297)</f>
        <v/>
      </c>
      <c r="I287" t="str">
        <f>IF('②　一覧'!AE297="","",'②　一覧'!AE297)</f>
        <v/>
      </c>
      <c r="J287" t="str">
        <f>IF('②　一覧'!AF297="","",'②　一覧'!AF297)</f>
        <v/>
      </c>
      <c r="K287" t="str">
        <f>IF('②　一覧'!AG297="","",'②　一覧'!AG297)</f>
        <v/>
      </c>
      <c r="L287" t="str">
        <f>IF('②　一覧'!AH297="","",'②　一覧'!AH297)</f>
        <v/>
      </c>
      <c r="M287" t="str">
        <f t="shared" si="8"/>
        <v/>
      </c>
      <c r="N287" t="str">
        <f t="shared" si="9"/>
        <v/>
      </c>
      <c r="O287" t="str">
        <f>IF('②　一覧'!AK297="","",'②　一覧'!AK297)</f>
        <v/>
      </c>
      <c r="P287" t="str">
        <f>IF('②　一覧'!AL297="","",'②　一覧'!AL297)</f>
        <v/>
      </c>
      <c r="Q287" t="str">
        <f>IF('②　一覧'!AM297="","",'②　一覧'!AM297)</f>
        <v/>
      </c>
      <c r="R287" t="str">
        <f>IF('②　一覧'!AN297="","",'②　一覧'!AN297)</f>
        <v/>
      </c>
      <c r="S287" t="str">
        <f>IF('②　一覧'!AO297="","",'②　一覧'!AO297)</f>
        <v/>
      </c>
      <c r="T287" t="str">
        <f>IF('②　一覧'!AP297="","",'②　一覧'!AP297)</f>
        <v/>
      </c>
      <c r="U287" t="str">
        <f>IF('②　一覧'!AQ297="","",'②　一覧'!AQ297)</f>
        <v/>
      </c>
      <c r="V287" t="str">
        <f>IF('②　一覧'!AR297="","",'②　一覧'!AR297)</f>
        <v/>
      </c>
    </row>
    <row r="288" spans="1:22" x14ac:dyDescent="0.15">
      <c r="A288" t="str">
        <f>IF('②　一覧'!V298="","",'②　一覧'!V298)</f>
        <v/>
      </c>
      <c r="B288" t="str">
        <f>IF('②　一覧'!W298="","",'②　一覧'!W298)</f>
        <v/>
      </c>
      <c r="D288" t="str">
        <f>IF('②　一覧'!Y298="","",'②　一覧'!Y298)</f>
        <v/>
      </c>
      <c r="E288" t="str">
        <f>IF('②　一覧'!Z298="","",'②　一覧'!Z298)</f>
        <v/>
      </c>
      <c r="F288" t="str">
        <f>IF('②　一覧'!AA298="","",'②　一覧'!AA298)</f>
        <v/>
      </c>
      <c r="G288" t="str">
        <f>IF('②　一覧'!AC298="","",'②　一覧'!AC298)</f>
        <v/>
      </c>
      <c r="H288" t="str">
        <f>IF('②　一覧'!AD298="","",'②　一覧'!AD298)</f>
        <v/>
      </c>
      <c r="I288" t="str">
        <f>IF('②　一覧'!AE298="","",'②　一覧'!AE298)</f>
        <v/>
      </c>
      <c r="J288" t="str">
        <f>IF('②　一覧'!AF298="","",'②　一覧'!AF298)</f>
        <v/>
      </c>
      <c r="K288" t="str">
        <f>IF('②　一覧'!AG298="","",'②　一覧'!AG298)</f>
        <v/>
      </c>
      <c r="L288" t="str">
        <f>IF('②　一覧'!AH298="","",'②　一覧'!AH298)</f>
        <v/>
      </c>
      <c r="M288" t="str">
        <f t="shared" si="8"/>
        <v/>
      </c>
      <c r="N288" t="str">
        <f t="shared" si="9"/>
        <v/>
      </c>
      <c r="O288" t="str">
        <f>IF('②　一覧'!AK298="","",'②　一覧'!AK298)</f>
        <v/>
      </c>
      <c r="P288" t="str">
        <f>IF('②　一覧'!AL298="","",'②　一覧'!AL298)</f>
        <v/>
      </c>
      <c r="Q288" t="str">
        <f>IF('②　一覧'!AM298="","",'②　一覧'!AM298)</f>
        <v/>
      </c>
      <c r="R288" t="str">
        <f>IF('②　一覧'!AN298="","",'②　一覧'!AN298)</f>
        <v/>
      </c>
      <c r="S288" t="str">
        <f>IF('②　一覧'!AO298="","",'②　一覧'!AO298)</f>
        <v/>
      </c>
      <c r="T288" t="str">
        <f>IF('②　一覧'!AP298="","",'②　一覧'!AP298)</f>
        <v/>
      </c>
      <c r="U288" t="str">
        <f>IF('②　一覧'!AQ298="","",'②　一覧'!AQ298)</f>
        <v/>
      </c>
      <c r="V288" t="str">
        <f>IF('②　一覧'!AR298="","",'②　一覧'!AR298)</f>
        <v/>
      </c>
    </row>
    <row r="289" spans="1:22" x14ac:dyDescent="0.15">
      <c r="A289" t="str">
        <f>IF('②　一覧'!V299="","",'②　一覧'!V299)</f>
        <v/>
      </c>
      <c r="B289" t="str">
        <f>IF('②　一覧'!W299="","",'②　一覧'!W299)</f>
        <v/>
      </c>
      <c r="D289" t="str">
        <f>IF('②　一覧'!Y299="","",'②　一覧'!Y299)</f>
        <v/>
      </c>
      <c r="E289" t="str">
        <f>IF('②　一覧'!Z299="","",'②　一覧'!Z299)</f>
        <v/>
      </c>
      <c r="F289" t="str">
        <f>IF('②　一覧'!AA299="","",'②　一覧'!AA299)</f>
        <v/>
      </c>
      <c r="G289" t="str">
        <f>IF('②　一覧'!AC299="","",'②　一覧'!AC299)</f>
        <v/>
      </c>
      <c r="H289" t="str">
        <f>IF('②　一覧'!AD299="","",'②　一覧'!AD299)</f>
        <v/>
      </c>
      <c r="I289" t="str">
        <f>IF('②　一覧'!AE299="","",'②　一覧'!AE299)</f>
        <v/>
      </c>
      <c r="J289" t="str">
        <f>IF('②　一覧'!AF299="","",'②　一覧'!AF299)</f>
        <v/>
      </c>
      <c r="K289" t="str">
        <f>IF('②　一覧'!AG299="","",'②　一覧'!AG299)</f>
        <v/>
      </c>
      <c r="L289" t="str">
        <f>IF('②　一覧'!AH299="","",'②　一覧'!AH299)</f>
        <v/>
      </c>
      <c r="M289" t="str">
        <f t="shared" si="8"/>
        <v/>
      </c>
      <c r="N289" t="str">
        <f t="shared" si="9"/>
        <v/>
      </c>
      <c r="O289" t="str">
        <f>IF('②　一覧'!AK299="","",'②　一覧'!AK299)</f>
        <v/>
      </c>
      <c r="P289" t="str">
        <f>IF('②　一覧'!AL299="","",'②　一覧'!AL299)</f>
        <v/>
      </c>
      <c r="Q289" t="str">
        <f>IF('②　一覧'!AM299="","",'②　一覧'!AM299)</f>
        <v/>
      </c>
      <c r="R289" t="str">
        <f>IF('②　一覧'!AN299="","",'②　一覧'!AN299)</f>
        <v/>
      </c>
      <c r="S289" t="str">
        <f>IF('②　一覧'!AO299="","",'②　一覧'!AO299)</f>
        <v/>
      </c>
      <c r="T289" t="str">
        <f>IF('②　一覧'!AP299="","",'②　一覧'!AP299)</f>
        <v/>
      </c>
      <c r="U289" t="str">
        <f>IF('②　一覧'!AQ299="","",'②　一覧'!AQ299)</f>
        <v/>
      </c>
      <c r="V289" t="str">
        <f>IF('②　一覧'!AR299="","",'②　一覧'!AR299)</f>
        <v/>
      </c>
    </row>
    <row r="290" spans="1:22" x14ac:dyDescent="0.15">
      <c r="A290" t="str">
        <f>IF('②　一覧'!V300="","",'②　一覧'!V300)</f>
        <v/>
      </c>
      <c r="B290" t="str">
        <f>IF('②　一覧'!W300="","",'②　一覧'!W300)</f>
        <v/>
      </c>
      <c r="D290" t="str">
        <f>IF('②　一覧'!Y300="","",'②　一覧'!Y300)</f>
        <v/>
      </c>
      <c r="E290" t="str">
        <f>IF('②　一覧'!Z300="","",'②　一覧'!Z300)</f>
        <v/>
      </c>
      <c r="F290" t="str">
        <f>IF('②　一覧'!AA300="","",'②　一覧'!AA300)</f>
        <v/>
      </c>
      <c r="G290" t="str">
        <f>IF('②　一覧'!AC300="","",'②　一覧'!AC300)</f>
        <v/>
      </c>
      <c r="H290" t="str">
        <f>IF('②　一覧'!AD300="","",'②　一覧'!AD300)</f>
        <v/>
      </c>
      <c r="I290" t="str">
        <f>IF('②　一覧'!AE300="","",'②　一覧'!AE300)</f>
        <v/>
      </c>
      <c r="J290" t="str">
        <f>IF('②　一覧'!AF300="","",'②　一覧'!AF300)</f>
        <v/>
      </c>
      <c r="K290" t="str">
        <f>IF('②　一覧'!AG300="","",'②　一覧'!AG300)</f>
        <v/>
      </c>
      <c r="L290" t="str">
        <f>IF('②　一覧'!AH300="","",'②　一覧'!AH300)</f>
        <v/>
      </c>
      <c r="M290" t="str">
        <f t="shared" si="8"/>
        <v/>
      </c>
      <c r="N290" t="str">
        <f t="shared" si="9"/>
        <v/>
      </c>
      <c r="O290" t="str">
        <f>IF('②　一覧'!AK300="","",'②　一覧'!AK300)</f>
        <v/>
      </c>
      <c r="P290" t="str">
        <f>IF('②　一覧'!AL300="","",'②　一覧'!AL300)</f>
        <v/>
      </c>
      <c r="Q290" t="str">
        <f>IF('②　一覧'!AM300="","",'②　一覧'!AM300)</f>
        <v/>
      </c>
      <c r="R290" t="str">
        <f>IF('②　一覧'!AN300="","",'②　一覧'!AN300)</f>
        <v/>
      </c>
      <c r="S290" t="str">
        <f>IF('②　一覧'!AO300="","",'②　一覧'!AO300)</f>
        <v/>
      </c>
      <c r="T290" t="str">
        <f>IF('②　一覧'!AP300="","",'②　一覧'!AP300)</f>
        <v/>
      </c>
      <c r="U290" t="str">
        <f>IF('②　一覧'!AQ300="","",'②　一覧'!AQ300)</f>
        <v/>
      </c>
      <c r="V290" t="str">
        <f>IF('②　一覧'!AR300="","",'②　一覧'!AR300)</f>
        <v/>
      </c>
    </row>
    <row r="291" spans="1:22" x14ac:dyDescent="0.15">
      <c r="A291" t="str">
        <f>IF('②　一覧'!V301="","",'②　一覧'!V301)</f>
        <v/>
      </c>
      <c r="B291" t="str">
        <f>IF('②　一覧'!W301="","",'②　一覧'!W301)</f>
        <v/>
      </c>
      <c r="D291" t="str">
        <f>IF('②　一覧'!Y301="","",'②　一覧'!Y301)</f>
        <v/>
      </c>
      <c r="E291" t="str">
        <f>IF('②　一覧'!Z301="","",'②　一覧'!Z301)</f>
        <v/>
      </c>
      <c r="F291" t="str">
        <f>IF('②　一覧'!AA301="","",'②　一覧'!AA301)</f>
        <v/>
      </c>
      <c r="G291" t="str">
        <f>IF('②　一覧'!AC301="","",'②　一覧'!AC301)</f>
        <v/>
      </c>
      <c r="H291" t="str">
        <f>IF('②　一覧'!AD301="","",'②　一覧'!AD301)</f>
        <v/>
      </c>
      <c r="I291" t="str">
        <f>IF('②　一覧'!AE301="","",'②　一覧'!AE301)</f>
        <v/>
      </c>
      <c r="J291" t="str">
        <f>IF('②　一覧'!AF301="","",'②　一覧'!AF301)</f>
        <v/>
      </c>
      <c r="K291" t="str">
        <f>IF('②　一覧'!AG301="","",'②　一覧'!AG301)</f>
        <v/>
      </c>
      <c r="L291" t="str">
        <f>IF('②　一覧'!AH301="","",'②　一覧'!AH301)</f>
        <v/>
      </c>
      <c r="M291" t="str">
        <f t="shared" si="8"/>
        <v/>
      </c>
      <c r="N291" t="str">
        <f t="shared" si="9"/>
        <v/>
      </c>
      <c r="O291" t="str">
        <f>IF('②　一覧'!AK301="","",'②　一覧'!AK301)</f>
        <v/>
      </c>
      <c r="P291" t="str">
        <f>IF('②　一覧'!AL301="","",'②　一覧'!AL301)</f>
        <v/>
      </c>
      <c r="Q291" t="str">
        <f>IF('②　一覧'!AM301="","",'②　一覧'!AM301)</f>
        <v/>
      </c>
      <c r="R291" t="str">
        <f>IF('②　一覧'!AN301="","",'②　一覧'!AN301)</f>
        <v/>
      </c>
      <c r="S291" t="str">
        <f>IF('②　一覧'!AO301="","",'②　一覧'!AO301)</f>
        <v/>
      </c>
      <c r="T291" t="str">
        <f>IF('②　一覧'!AP301="","",'②　一覧'!AP301)</f>
        <v/>
      </c>
      <c r="U291" t="str">
        <f>IF('②　一覧'!AQ301="","",'②　一覧'!AQ301)</f>
        <v/>
      </c>
      <c r="V291" t="str">
        <f>IF('②　一覧'!AR301="","",'②　一覧'!AR301)</f>
        <v/>
      </c>
    </row>
    <row r="292" spans="1:22" x14ac:dyDescent="0.15">
      <c r="A292" t="str">
        <f>IF('②　一覧'!V302="","",'②　一覧'!V302)</f>
        <v/>
      </c>
      <c r="B292" t="str">
        <f>IF('②　一覧'!W302="","",'②　一覧'!W302)</f>
        <v/>
      </c>
      <c r="D292" t="str">
        <f>IF('②　一覧'!Y302="","",'②　一覧'!Y302)</f>
        <v/>
      </c>
      <c r="E292" t="str">
        <f>IF('②　一覧'!Z302="","",'②　一覧'!Z302)</f>
        <v/>
      </c>
      <c r="F292" t="str">
        <f>IF('②　一覧'!AA302="","",'②　一覧'!AA302)</f>
        <v/>
      </c>
      <c r="G292" t="str">
        <f>IF('②　一覧'!AC302="","",'②　一覧'!AC302)</f>
        <v/>
      </c>
      <c r="H292" t="str">
        <f>IF('②　一覧'!AD302="","",'②　一覧'!AD302)</f>
        <v/>
      </c>
      <c r="I292" t="str">
        <f>IF('②　一覧'!AE302="","",'②　一覧'!AE302)</f>
        <v/>
      </c>
      <c r="J292" t="str">
        <f>IF('②　一覧'!AF302="","",'②　一覧'!AF302)</f>
        <v/>
      </c>
      <c r="K292" t="str">
        <f>IF('②　一覧'!AG302="","",'②　一覧'!AG302)</f>
        <v/>
      </c>
      <c r="L292" t="str">
        <f>IF('②　一覧'!AH302="","",'②　一覧'!AH302)</f>
        <v/>
      </c>
      <c r="M292" t="str">
        <f t="shared" si="8"/>
        <v/>
      </c>
      <c r="N292" t="str">
        <f t="shared" si="9"/>
        <v/>
      </c>
      <c r="O292" t="str">
        <f>IF('②　一覧'!AK302="","",'②　一覧'!AK302)</f>
        <v/>
      </c>
      <c r="P292" t="str">
        <f>IF('②　一覧'!AL302="","",'②　一覧'!AL302)</f>
        <v/>
      </c>
      <c r="Q292" t="str">
        <f>IF('②　一覧'!AM302="","",'②　一覧'!AM302)</f>
        <v/>
      </c>
      <c r="R292" t="str">
        <f>IF('②　一覧'!AN302="","",'②　一覧'!AN302)</f>
        <v/>
      </c>
      <c r="S292" t="str">
        <f>IF('②　一覧'!AO302="","",'②　一覧'!AO302)</f>
        <v/>
      </c>
      <c r="T292" t="str">
        <f>IF('②　一覧'!AP302="","",'②　一覧'!AP302)</f>
        <v/>
      </c>
      <c r="U292" t="str">
        <f>IF('②　一覧'!AQ302="","",'②　一覧'!AQ302)</f>
        <v/>
      </c>
      <c r="V292" t="str">
        <f>IF('②　一覧'!AR302="","",'②　一覧'!AR302)</f>
        <v/>
      </c>
    </row>
    <row r="293" spans="1:22" x14ac:dyDescent="0.15">
      <c r="A293" t="str">
        <f>IF('②　一覧'!V303="","",'②　一覧'!V303)</f>
        <v/>
      </c>
      <c r="B293" t="str">
        <f>IF('②　一覧'!W303="","",'②　一覧'!W303)</f>
        <v/>
      </c>
      <c r="D293" t="str">
        <f>IF('②　一覧'!Y303="","",'②　一覧'!Y303)</f>
        <v/>
      </c>
      <c r="E293" t="str">
        <f>IF('②　一覧'!Z303="","",'②　一覧'!Z303)</f>
        <v/>
      </c>
      <c r="F293" t="str">
        <f>IF('②　一覧'!AA303="","",'②　一覧'!AA303)</f>
        <v/>
      </c>
      <c r="G293" t="str">
        <f>IF('②　一覧'!AC303="","",'②　一覧'!AC303)</f>
        <v/>
      </c>
      <c r="H293" t="str">
        <f>IF('②　一覧'!AD303="","",'②　一覧'!AD303)</f>
        <v/>
      </c>
      <c r="I293" t="str">
        <f>IF('②　一覧'!AE303="","",'②　一覧'!AE303)</f>
        <v/>
      </c>
      <c r="J293" t="str">
        <f>IF('②　一覧'!AF303="","",'②　一覧'!AF303)</f>
        <v/>
      </c>
      <c r="K293" t="str">
        <f>IF('②　一覧'!AG303="","",'②　一覧'!AG303)</f>
        <v/>
      </c>
      <c r="L293" t="str">
        <f>IF('②　一覧'!AH303="","",'②　一覧'!AH303)</f>
        <v/>
      </c>
      <c r="M293" t="str">
        <f t="shared" si="8"/>
        <v/>
      </c>
      <c r="N293" t="str">
        <f t="shared" si="9"/>
        <v/>
      </c>
      <c r="O293" t="str">
        <f>IF('②　一覧'!AK303="","",'②　一覧'!AK303)</f>
        <v/>
      </c>
      <c r="P293" t="str">
        <f>IF('②　一覧'!AL303="","",'②　一覧'!AL303)</f>
        <v/>
      </c>
      <c r="Q293" t="str">
        <f>IF('②　一覧'!AM303="","",'②　一覧'!AM303)</f>
        <v/>
      </c>
      <c r="R293" t="str">
        <f>IF('②　一覧'!AN303="","",'②　一覧'!AN303)</f>
        <v/>
      </c>
      <c r="S293" t="str">
        <f>IF('②　一覧'!AO303="","",'②　一覧'!AO303)</f>
        <v/>
      </c>
      <c r="T293" t="str">
        <f>IF('②　一覧'!AP303="","",'②　一覧'!AP303)</f>
        <v/>
      </c>
      <c r="U293" t="str">
        <f>IF('②　一覧'!AQ303="","",'②　一覧'!AQ303)</f>
        <v/>
      </c>
      <c r="V293" t="str">
        <f>IF('②　一覧'!AR303="","",'②　一覧'!AR303)</f>
        <v/>
      </c>
    </row>
    <row r="294" spans="1:22" x14ac:dyDescent="0.15">
      <c r="A294" t="str">
        <f>IF('②　一覧'!V304="","",'②　一覧'!V304)</f>
        <v/>
      </c>
      <c r="B294" t="str">
        <f>IF('②　一覧'!W304="","",'②　一覧'!W304)</f>
        <v/>
      </c>
      <c r="D294" t="str">
        <f>IF('②　一覧'!Y304="","",'②　一覧'!Y304)</f>
        <v/>
      </c>
      <c r="E294" t="str">
        <f>IF('②　一覧'!Z304="","",'②　一覧'!Z304)</f>
        <v/>
      </c>
      <c r="F294" t="str">
        <f>IF('②　一覧'!AA304="","",'②　一覧'!AA304)</f>
        <v/>
      </c>
      <c r="G294" t="str">
        <f>IF('②　一覧'!AC304="","",'②　一覧'!AC304)</f>
        <v/>
      </c>
      <c r="H294" t="str">
        <f>IF('②　一覧'!AD304="","",'②　一覧'!AD304)</f>
        <v/>
      </c>
      <c r="I294" t="str">
        <f>IF('②　一覧'!AE304="","",'②　一覧'!AE304)</f>
        <v/>
      </c>
      <c r="J294" t="str">
        <f>IF('②　一覧'!AF304="","",'②　一覧'!AF304)</f>
        <v/>
      </c>
      <c r="K294" t="str">
        <f>IF('②　一覧'!AG304="","",'②　一覧'!AG304)</f>
        <v/>
      </c>
      <c r="L294" t="str">
        <f>IF('②　一覧'!AH304="","",'②　一覧'!AH304)</f>
        <v/>
      </c>
      <c r="M294" t="str">
        <f t="shared" si="8"/>
        <v/>
      </c>
      <c r="N294" t="str">
        <f t="shared" si="9"/>
        <v/>
      </c>
      <c r="O294" t="str">
        <f>IF('②　一覧'!AK304="","",'②　一覧'!AK304)</f>
        <v/>
      </c>
      <c r="P294" t="str">
        <f>IF('②　一覧'!AL304="","",'②　一覧'!AL304)</f>
        <v/>
      </c>
      <c r="Q294" t="str">
        <f>IF('②　一覧'!AM304="","",'②　一覧'!AM304)</f>
        <v/>
      </c>
      <c r="R294" t="str">
        <f>IF('②　一覧'!AN304="","",'②　一覧'!AN304)</f>
        <v/>
      </c>
      <c r="S294" t="str">
        <f>IF('②　一覧'!AO304="","",'②　一覧'!AO304)</f>
        <v/>
      </c>
      <c r="T294" t="str">
        <f>IF('②　一覧'!AP304="","",'②　一覧'!AP304)</f>
        <v/>
      </c>
      <c r="U294" t="str">
        <f>IF('②　一覧'!AQ304="","",'②　一覧'!AQ304)</f>
        <v/>
      </c>
      <c r="V294" t="str">
        <f>IF('②　一覧'!AR304="","",'②　一覧'!AR304)</f>
        <v/>
      </c>
    </row>
    <row r="295" spans="1:22" x14ac:dyDescent="0.15">
      <c r="A295" t="str">
        <f>IF('②　一覧'!V305="","",'②　一覧'!V305)</f>
        <v/>
      </c>
      <c r="B295" t="str">
        <f>IF('②　一覧'!W305="","",'②　一覧'!W305)</f>
        <v/>
      </c>
      <c r="D295" t="str">
        <f>IF('②　一覧'!Y305="","",'②　一覧'!Y305)</f>
        <v/>
      </c>
      <c r="E295" t="str">
        <f>IF('②　一覧'!Z305="","",'②　一覧'!Z305)</f>
        <v/>
      </c>
      <c r="F295" t="str">
        <f>IF('②　一覧'!AA305="","",'②　一覧'!AA305)</f>
        <v/>
      </c>
      <c r="G295" t="str">
        <f>IF('②　一覧'!AC305="","",'②　一覧'!AC305)</f>
        <v/>
      </c>
      <c r="H295" t="str">
        <f>IF('②　一覧'!AD305="","",'②　一覧'!AD305)</f>
        <v/>
      </c>
      <c r="I295" t="str">
        <f>IF('②　一覧'!AE305="","",'②　一覧'!AE305)</f>
        <v/>
      </c>
      <c r="J295" t="str">
        <f>IF('②　一覧'!AF305="","",'②　一覧'!AF305)</f>
        <v/>
      </c>
      <c r="K295" t="str">
        <f>IF('②　一覧'!AG305="","",'②　一覧'!AG305)</f>
        <v/>
      </c>
      <c r="L295" t="str">
        <f>IF('②　一覧'!AH305="","",'②　一覧'!AH305)</f>
        <v/>
      </c>
      <c r="M295" t="str">
        <f t="shared" si="8"/>
        <v/>
      </c>
      <c r="N295" t="str">
        <f t="shared" si="9"/>
        <v/>
      </c>
      <c r="O295" t="str">
        <f>IF('②　一覧'!AK305="","",'②　一覧'!AK305)</f>
        <v/>
      </c>
      <c r="P295" t="str">
        <f>IF('②　一覧'!AL305="","",'②　一覧'!AL305)</f>
        <v/>
      </c>
      <c r="Q295" t="str">
        <f>IF('②　一覧'!AM305="","",'②　一覧'!AM305)</f>
        <v/>
      </c>
      <c r="R295" t="str">
        <f>IF('②　一覧'!AN305="","",'②　一覧'!AN305)</f>
        <v/>
      </c>
      <c r="S295" t="str">
        <f>IF('②　一覧'!AO305="","",'②　一覧'!AO305)</f>
        <v/>
      </c>
      <c r="T295" t="str">
        <f>IF('②　一覧'!AP305="","",'②　一覧'!AP305)</f>
        <v/>
      </c>
      <c r="U295" t="str">
        <f>IF('②　一覧'!AQ305="","",'②　一覧'!AQ305)</f>
        <v/>
      </c>
      <c r="V295" t="str">
        <f>IF('②　一覧'!AR305="","",'②　一覧'!AR305)</f>
        <v/>
      </c>
    </row>
    <row r="296" spans="1:22" x14ac:dyDescent="0.15">
      <c r="A296" t="str">
        <f>IF('②　一覧'!V306="","",'②　一覧'!V306)</f>
        <v/>
      </c>
      <c r="B296" t="str">
        <f>IF('②　一覧'!W306="","",'②　一覧'!W306)</f>
        <v/>
      </c>
      <c r="D296" t="str">
        <f>IF('②　一覧'!Y306="","",'②　一覧'!Y306)</f>
        <v/>
      </c>
      <c r="E296" t="str">
        <f>IF('②　一覧'!Z306="","",'②　一覧'!Z306)</f>
        <v/>
      </c>
      <c r="F296" t="str">
        <f>IF('②　一覧'!AA306="","",'②　一覧'!AA306)</f>
        <v/>
      </c>
      <c r="G296" t="str">
        <f>IF('②　一覧'!AC306="","",'②　一覧'!AC306)</f>
        <v/>
      </c>
      <c r="H296" t="str">
        <f>IF('②　一覧'!AD306="","",'②　一覧'!AD306)</f>
        <v/>
      </c>
      <c r="I296" t="str">
        <f>IF('②　一覧'!AE306="","",'②　一覧'!AE306)</f>
        <v/>
      </c>
      <c r="J296" t="str">
        <f>IF('②　一覧'!AF306="","",'②　一覧'!AF306)</f>
        <v/>
      </c>
      <c r="K296" t="str">
        <f>IF('②　一覧'!AG306="","",'②　一覧'!AG306)</f>
        <v/>
      </c>
      <c r="L296" t="str">
        <f>IF('②　一覧'!AH306="","",'②　一覧'!AH306)</f>
        <v/>
      </c>
      <c r="M296" t="str">
        <f t="shared" si="8"/>
        <v/>
      </c>
      <c r="N296" t="str">
        <f t="shared" si="9"/>
        <v/>
      </c>
      <c r="O296" t="str">
        <f>IF('②　一覧'!AK306="","",'②　一覧'!AK306)</f>
        <v/>
      </c>
      <c r="P296" t="str">
        <f>IF('②　一覧'!AL306="","",'②　一覧'!AL306)</f>
        <v/>
      </c>
      <c r="Q296" t="str">
        <f>IF('②　一覧'!AM306="","",'②　一覧'!AM306)</f>
        <v/>
      </c>
      <c r="R296" t="str">
        <f>IF('②　一覧'!AN306="","",'②　一覧'!AN306)</f>
        <v/>
      </c>
      <c r="S296" t="str">
        <f>IF('②　一覧'!AO306="","",'②　一覧'!AO306)</f>
        <v/>
      </c>
      <c r="T296" t="str">
        <f>IF('②　一覧'!AP306="","",'②　一覧'!AP306)</f>
        <v/>
      </c>
      <c r="U296" t="str">
        <f>IF('②　一覧'!AQ306="","",'②　一覧'!AQ306)</f>
        <v/>
      </c>
      <c r="V296" t="str">
        <f>IF('②　一覧'!AR306="","",'②　一覧'!AR306)</f>
        <v/>
      </c>
    </row>
    <row r="297" spans="1:22" x14ac:dyDescent="0.15">
      <c r="A297" t="str">
        <f>IF('②　一覧'!V307="","",'②　一覧'!V307)</f>
        <v/>
      </c>
      <c r="B297" t="str">
        <f>IF('②　一覧'!W307="","",'②　一覧'!W307)</f>
        <v/>
      </c>
      <c r="D297" t="str">
        <f>IF('②　一覧'!Y307="","",'②　一覧'!Y307)</f>
        <v/>
      </c>
      <c r="E297" t="str">
        <f>IF('②　一覧'!Z307="","",'②　一覧'!Z307)</f>
        <v/>
      </c>
      <c r="F297" t="str">
        <f>IF('②　一覧'!AA307="","",'②　一覧'!AA307)</f>
        <v/>
      </c>
      <c r="G297" t="str">
        <f>IF('②　一覧'!AC307="","",'②　一覧'!AC307)</f>
        <v/>
      </c>
      <c r="H297" t="str">
        <f>IF('②　一覧'!AD307="","",'②　一覧'!AD307)</f>
        <v/>
      </c>
      <c r="I297" t="str">
        <f>IF('②　一覧'!AE307="","",'②　一覧'!AE307)</f>
        <v/>
      </c>
      <c r="J297" t="str">
        <f>IF('②　一覧'!AF307="","",'②　一覧'!AF307)</f>
        <v/>
      </c>
      <c r="K297" t="str">
        <f>IF('②　一覧'!AG307="","",'②　一覧'!AG307)</f>
        <v/>
      </c>
      <c r="L297" t="str">
        <f>IF('②　一覧'!AH307="","",'②　一覧'!AH307)</f>
        <v/>
      </c>
      <c r="M297" t="str">
        <f t="shared" si="8"/>
        <v/>
      </c>
      <c r="N297" t="str">
        <f t="shared" si="9"/>
        <v/>
      </c>
      <c r="O297" t="str">
        <f>IF('②　一覧'!AK307="","",'②　一覧'!AK307)</f>
        <v/>
      </c>
      <c r="P297" t="str">
        <f>IF('②　一覧'!AL307="","",'②　一覧'!AL307)</f>
        <v/>
      </c>
      <c r="Q297" t="str">
        <f>IF('②　一覧'!AM307="","",'②　一覧'!AM307)</f>
        <v/>
      </c>
      <c r="R297" t="str">
        <f>IF('②　一覧'!AN307="","",'②　一覧'!AN307)</f>
        <v/>
      </c>
      <c r="S297" t="str">
        <f>IF('②　一覧'!AO307="","",'②　一覧'!AO307)</f>
        <v/>
      </c>
      <c r="T297" t="str">
        <f>IF('②　一覧'!AP307="","",'②　一覧'!AP307)</f>
        <v/>
      </c>
      <c r="U297" t="str">
        <f>IF('②　一覧'!AQ307="","",'②　一覧'!AQ307)</f>
        <v/>
      </c>
      <c r="V297" t="str">
        <f>IF('②　一覧'!AR307="","",'②　一覧'!AR307)</f>
        <v/>
      </c>
    </row>
    <row r="298" spans="1:22" x14ac:dyDescent="0.15">
      <c r="A298" t="str">
        <f>IF('②　一覧'!V308="","",'②　一覧'!V308)</f>
        <v/>
      </c>
      <c r="B298" t="str">
        <f>IF('②　一覧'!W308="","",'②　一覧'!W308)</f>
        <v/>
      </c>
      <c r="D298" t="str">
        <f>IF('②　一覧'!Y308="","",'②　一覧'!Y308)</f>
        <v/>
      </c>
      <c r="E298" t="str">
        <f>IF('②　一覧'!Z308="","",'②　一覧'!Z308)</f>
        <v/>
      </c>
      <c r="F298" t="str">
        <f>IF('②　一覧'!AA308="","",'②　一覧'!AA308)</f>
        <v/>
      </c>
      <c r="G298" t="str">
        <f>IF('②　一覧'!AC308="","",'②　一覧'!AC308)</f>
        <v/>
      </c>
      <c r="H298" t="str">
        <f>IF('②　一覧'!AD308="","",'②　一覧'!AD308)</f>
        <v/>
      </c>
      <c r="I298" t="str">
        <f>IF('②　一覧'!AE308="","",'②　一覧'!AE308)</f>
        <v/>
      </c>
      <c r="J298" t="str">
        <f>IF('②　一覧'!AF308="","",'②　一覧'!AF308)</f>
        <v/>
      </c>
      <c r="K298" t="str">
        <f>IF('②　一覧'!AG308="","",'②　一覧'!AG308)</f>
        <v/>
      </c>
      <c r="L298" t="str">
        <f>IF('②　一覧'!AH308="","",'②　一覧'!AH308)</f>
        <v/>
      </c>
      <c r="M298" t="str">
        <f t="shared" si="8"/>
        <v/>
      </c>
      <c r="N298" t="str">
        <f t="shared" si="9"/>
        <v/>
      </c>
      <c r="O298" t="str">
        <f>IF('②　一覧'!AK308="","",'②　一覧'!AK308)</f>
        <v/>
      </c>
      <c r="P298" t="str">
        <f>IF('②　一覧'!AL308="","",'②　一覧'!AL308)</f>
        <v/>
      </c>
      <c r="Q298" t="str">
        <f>IF('②　一覧'!AM308="","",'②　一覧'!AM308)</f>
        <v/>
      </c>
      <c r="R298" t="str">
        <f>IF('②　一覧'!AN308="","",'②　一覧'!AN308)</f>
        <v/>
      </c>
      <c r="S298" t="str">
        <f>IF('②　一覧'!AO308="","",'②　一覧'!AO308)</f>
        <v/>
      </c>
      <c r="T298" t="str">
        <f>IF('②　一覧'!AP308="","",'②　一覧'!AP308)</f>
        <v/>
      </c>
      <c r="U298" t="str">
        <f>IF('②　一覧'!AQ308="","",'②　一覧'!AQ308)</f>
        <v/>
      </c>
      <c r="V298" t="str">
        <f>IF('②　一覧'!AR308="","",'②　一覧'!AR308)</f>
        <v/>
      </c>
    </row>
    <row r="299" spans="1:22" x14ac:dyDescent="0.15">
      <c r="A299" t="str">
        <f>IF('②　一覧'!V309="","",'②　一覧'!V309)</f>
        <v/>
      </c>
      <c r="B299" t="str">
        <f>IF('②　一覧'!W309="","",'②　一覧'!W309)</f>
        <v/>
      </c>
      <c r="D299" t="str">
        <f>IF('②　一覧'!Y309="","",'②　一覧'!Y309)</f>
        <v/>
      </c>
      <c r="E299" t="str">
        <f>IF('②　一覧'!Z309="","",'②　一覧'!Z309)</f>
        <v/>
      </c>
      <c r="F299" t="str">
        <f>IF('②　一覧'!AA309="","",'②　一覧'!AA309)</f>
        <v/>
      </c>
      <c r="G299" t="str">
        <f>IF('②　一覧'!AC309="","",'②　一覧'!AC309)</f>
        <v/>
      </c>
      <c r="H299" t="str">
        <f>IF('②　一覧'!AD309="","",'②　一覧'!AD309)</f>
        <v/>
      </c>
      <c r="I299" t="str">
        <f>IF('②　一覧'!AE309="","",'②　一覧'!AE309)</f>
        <v/>
      </c>
      <c r="J299" t="str">
        <f>IF('②　一覧'!AF309="","",'②　一覧'!AF309)</f>
        <v/>
      </c>
      <c r="K299" t="str">
        <f>IF('②　一覧'!AG309="","",'②　一覧'!AG309)</f>
        <v/>
      </c>
      <c r="L299" t="str">
        <f>IF('②　一覧'!AH309="","",'②　一覧'!AH309)</f>
        <v/>
      </c>
      <c r="M299" t="str">
        <f t="shared" si="8"/>
        <v/>
      </c>
      <c r="N299" t="str">
        <f t="shared" si="9"/>
        <v/>
      </c>
      <c r="O299" t="str">
        <f>IF('②　一覧'!AK309="","",'②　一覧'!AK309)</f>
        <v/>
      </c>
      <c r="P299" t="str">
        <f>IF('②　一覧'!AL309="","",'②　一覧'!AL309)</f>
        <v/>
      </c>
      <c r="Q299" t="str">
        <f>IF('②　一覧'!AM309="","",'②　一覧'!AM309)</f>
        <v/>
      </c>
      <c r="R299" t="str">
        <f>IF('②　一覧'!AN309="","",'②　一覧'!AN309)</f>
        <v/>
      </c>
      <c r="S299" t="str">
        <f>IF('②　一覧'!AO309="","",'②　一覧'!AO309)</f>
        <v/>
      </c>
      <c r="T299" t="str">
        <f>IF('②　一覧'!AP309="","",'②　一覧'!AP309)</f>
        <v/>
      </c>
      <c r="U299" t="str">
        <f>IF('②　一覧'!AQ309="","",'②　一覧'!AQ309)</f>
        <v/>
      </c>
      <c r="V299" t="str">
        <f>IF('②　一覧'!AR309="","",'②　一覧'!AR309)</f>
        <v/>
      </c>
    </row>
    <row r="300" spans="1:22" x14ac:dyDescent="0.15">
      <c r="A300" t="str">
        <f>IF('②　一覧'!V310="","",'②　一覧'!V310)</f>
        <v/>
      </c>
      <c r="B300" t="str">
        <f>IF('②　一覧'!W310="","",'②　一覧'!W310)</f>
        <v/>
      </c>
      <c r="D300" t="str">
        <f>IF('②　一覧'!Y310="","",'②　一覧'!Y310)</f>
        <v/>
      </c>
      <c r="E300" t="str">
        <f>IF('②　一覧'!Z310="","",'②　一覧'!Z310)</f>
        <v/>
      </c>
      <c r="F300" t="str">
        <f>IF('②　一覧'!AA310="","",'②　一覧'!AA310)</f>
        <v/>
      </c>
      <c r="G300" t="str">
        <f>IF('②　一覧'!AC310="","",'②　一覧'!AC310)</f>
        <v/>
      </c>
      <c r="H300" t="str">
        <f>IF('②　一覧'!AD310="","",'②　一覧'!AD310)</f>
        <v/>
      </c>
      <c r="I300" t="str">
        <f>IF('②　一覧'!AE310="","",'②　一覧'!AE310)</f>
        <v/>
      </c>
      <c r="J300" t="str">
        <f>IF('②　一覧'!AF310="","",'②　一覧'!AF310)</f>
        <v/>
      </c>
      <c r="K300" t="str">
        <f>IF('②　一覧'!AG310="","",'②　一覧'!AG310)</f>
        <v/>
      </c>
      <c r="L300" t="str">
        <f>IF('②　一覧'!AH310="","",'②　一覧'!AH310)</f>
        <v/>
      </c>
      <c r="M300" t="str">
        <f t="shared" si="8"/>
        <v/>
      </c>
      <c r="N300" t="str">
        <f t="shared" si="9"/>
        <v/>
      </c>
      <c r="O300" t="str">
        <f>IF('②　一覧'!AK310="","",'②　一覧'!AK310)</f>
        <v/>
      </c>
      <c r="P300" t="str">
        <f>IF('②　一覧'!AL310="","",'②　一覧'!AL310)</f>
        <v/>
      </c>
      <c r="Q300" t="str">
        <f>IF('②　一覧'!AM310="","",'②　一覧'!AM310)</f>
        <v/>
      </c>
      <c r="R300" t="str">
        <f>IF('②　一覧'!AN310="","",'②　一覧'!AN310)</f>
        <v/>
      </c>
      <c r="S300" t="str">
        <f>IF('②　一覧'!AO310="","",'②　一覧'!AO310)</f>
        <v/>
      </c>
      <c r="T300" t="str">
        <f>IF('②　一覧'!AP310="","",'②　一覧'!AP310)</f>
        <v/>
      </c>
      <c r="U300" t="str">
        <f>IF('②　一覧'!AQ310="","",'②　一覧'!AQ310)</f>
        <v/>
      </c>
      <c r="V300" t="str">
        <f>IF('②　一覧'!AR310="","",'②　一覧'!AR310)</f>
        <v/>
      </c>
    </row>
    <row r="301" spans="1:22" x14ac:dyDescent="0.15">
      <c r="A301" t="str">
        <f>IF('②　一覧'!V311="","",'②　一覧'!V311)</f>
        <v/>
      </c>
      <c r="B301" t="str">
        <f>IF('②　一覧'!W311="","",'②　一覧'!W311)</f>
        <v/>
      </c>
      <c r="D301" t="str">
        <f>IF('②　一覧'!Y311="","",'②　一覧'!Y311)</f>
        <v/>
      </c>
      <c r="E301" t="str">
        <f>IF('②　一覧'!Z311="","",'②　一覧'!Z311)</f>
        <v/>
      </c>
      <c r="F301" t="str">
        <f>IF('②　一覧'!AA311="","",'②　一覧'!AA311)</f>
        <v/>
      </c>
      <c r="G301" t="str">
        <f>IF('②　一覧'!AC311="","",'②　一覧'!AC311)</f>
        <v/>
      </c>
      <c r="H301" t="str">
        <f>IF('②　一覧'!AD311="","",'②　一覧'!AD311)</f>
        <v/>
      </c>
      <c r="I301" t="str">
        <f>IF('②　一覧'!AE311="","",'②　一覧'!AE311)</f>
        <v/>
      </c>
      <c r="J301" t="str">
        <f>IF('②　一覧'!AF311="","",'②　一覧'!AF311)</f>
        <v/>
      </c>
      <c r="K301" t="str">
        <f>IF('②　一覧'!AG311="","",'②　一覧'!AG311)</f>
        <v/>
      </c>
      <c r="L301" t="str">
        <f>IF('②　一覧'!AH311="","",'②　一覧'!AH311)</f>
        <v/>
      </c>
      <c r="M301" t="str">
        <f t="shared" si="8"/>
        <v/>
      </c>
      <c r="N301" t="str">
        <f t="shared" si="9"/>
        <v/>
      </c>
      <c r="O301" t="str">
        <f>IF('②　一覧'!AK311="","",'②　一覧'!AK311)</f>
        <v/>
      </c>
      <c r="P301" t="str">
        <f>IF('②　一覧'!AL311="","",'②　一覧'!AL311)</f>
        <v/>
      </c>
      <c r="Q301" t="str">
        <f>IF('②　一覧'!AM311="","",'②　一覧'!AM311)</f>
        <v/>
      </c>
      <c r="R301" t="str">
        <f>IF('②　一覧'!AN311="","",'②　一覧'!AN311)</f>
        <v/>
      </c>
      <c r="S301" t="str">
        <f>IF('②　一覧'!AO311="","",'②　一覧'!AO311)</f>
        <v/>
      </c>
      <c r="T301" t="str">
        <f>IF('②　一覧'!AP311="","",'②　一覧'!AP311)</f>
        <v/>
      </c>
      <c r="U301" t="str">
        <f>IF('②　一覧'!AQ311="","",'②　一覧'!AQ311)</f>
        <v/>
      </c>
      <c r="V301" t="str">
        <f>IF('②　一覧'!AR311="","",'②　一覧'!AR311)</f>
        <v/>
      </c>
    </row>
    <row r="302" spans="1:22" x14ac:dyDescent="0.15">
      <c r="A302" t="str">
        <f>IF('②　一覧'!V312="","",'②　一覧'!V312)</f>
        <v/>
      </c>
      <c r="B302" t="str">
        <f>IF('②　一覧'!W312="","",'②　一覧'!W312)</f>
        <v/>
      </c>
      <c r="D302" t="str">
        <f>IF('②　一覧'!Y312="","",'②　一覧'!Y312)</f>
        <v/>
      </c>
      <c r="E302" t="str">
        <f>IF('②　一覧'!Z312="","",'②　一覧'!Z312)</f>
        <v/>
      </c>
      <c r="F302" t="str">
        <f>IF('②　一覧'!AA312="","",'②　一覧'!AA312)</f>
        <v/>
      </c>
      <c r="G302" t="str">
        <f>IF('②　一覧'!AC312="","",'②　一覧'!AC312)</f>
        <v/>
      </c>
      <c r="H302" t="str">
        <f>IF('②　一覧'!AD312="","",'②　一覧'!AD312)</f>
        <v/>
      </c>
      <c r="I302" t="str">
        <f>IF('②　一覧'!AE312="","",'②　一覧'!AE312)</f>
        <v/>
      </c>
      <c r="J302" t="str">
        <f>IF('②　一覧'!AF312="","",'②　一覧'!AF312)</f>
        <v/>
      </c>
      <c r="K302" t="str">
        <f>IF('②　一覧'!AG312="","",'②　一覧'!AG312)</f>
        <v/>
      </c>
      <c r="L302" t="str">
        <f>IF('②　一覧'!AH312="","",'②　一覧'!AH312)</f>
        <v/>
      </c>
      <c r="M302" t="str">
        <f t="shared" si="8"/>
        <v/>
      </c>
      <c r="N302" t="str">
        <f t="shared" si="9"/>
        <v/>
      </c>
      <c r="O302" t="str">
        <f>IF('②　一覧'!AK312="","",'②　一覧'!AK312)</f>
        <v/>
      </c>
      <c r="P302" t="str">
        <f>IF('②　一覧'!AL312="","",'②　一覧'!AL312)</f>
        <v/>
      </c>
      <c r="Q302" t="str">
        <f>IF('②　一覧'!AM312="","",'②　一覧'!AM312)</f>
        <v/>
      </c>
      <c r="R302" t="str">
        <f>IF('②　一覧'!AN312="","",'②　一覧'!AN312)</f>
        <v/>
      </c>
      <c r="S302" t="str">
        <f>IF('②　一覧'!AO312="","",'②　一覧'!AO312)</f>
        <v/>
      </c>
      <c r="T302" t="str">
        <f>IF('②　一覧'!AP312="","",'②　一覧'!AP312)</f>
        <v/>
      </c>
      <c r="U302" t="str">
        <f>IF('②　一覧'!AQ312="","",'②　一覧'!AQ312)</f>
        <v/>
      </c>
      <c r="V302" t="str">
        <f>IF('②　一覧'!AR312="","",'②　一覧'!AR312)</f>
        <v/>
      </c>
    </row>
    <row r="303" spans="1:22" x14ac:dyDescent="0.15">
      <c r="A303" t="str">
        <f>IF('②　一覧'!V313="","",'②　一覧'!V313)</f>
        <v/>
      </c>
      <c r="B303" t="str">
        <f>IF('②　一覧'!W313="","",'②　一覧'!W313)</f>
        <v/>
      </c>
      <c r="D303" t="str">
        <f>IF('②　一覧'!Y313="","",'②　一覧'!Y313)</f>
        <v/>
      </c>
      <c r="E303" t="str">
        <f>IF('②　一覧'!Z313="","",'②　一覧'!Z313)</f>
        <v/>
      </c>
      <c r="F303" t="str">
        <f>IF('②　一覧'!AA313="","",'②　一覧'!AA313)</f>
        <v/>
      </c>
      <c r="G303" t="str">
        <f>IF('②　一覧'!AC313="","",'②　一覧'!AC313)</f>
        <v/>
      </c>
      <c r="H303" t="str">
        <f>IF('②　一覧'!AD313="","",'②　一覧'!AD313)</f>
        <v/>
      </c>
      <c r="I303" t="str">
        <f>IF('②　一覧'!AE313="","",'②　一覧'!AE313)</f>
        <v/>
      </c>
      <c r="J303" t="str">
        <f>IF('②　一覧'!AF313="","",'②　一覧'!AF313)</f>
        <v/>
      </c>
      <c r="K303" t="str">
        <f>IF('②　一覧'!AG313="","",'②　一覧'!AG313)</f>
        <v/>
      </c>
      <c r="L303" t="str">
        <f>IF('②　一覧'!AH313="","",'②　一覧'!AH313)</f>
        <v/>
      </c>
      <c r="M303" t="str">
        <f t="shared" si="8"/>
        <v/>
      </c>
      <c r="N303" t="str">
        <f t="shared" si="9"/>
        <v/>
      </c>
      <c r="O303" t="str">
        <f>IF('②　一覧'!AK313="","",'②　一覧'!AK313)</f>
        <v/>
      </c>
      <c r="P303" t="str">
        <f>IF('②　一覧'!AL313="","",'②　一覧'!AL313)</f>
        <v/>
      </c>
      <c r="Q303" t="str">
        <f>IF('②　一覧'!AM313="","",'②　一覧'!AM313)</f>
        <v/>
      </c>
      <c r="R303" t="str">
        <f>IF('②　一覧'!AN313="","",'②　一覧'!AN313)</f>
        <v/>
      </c>
      <c r="S303" t="str">
        <f>IF('②　一覧'!AO313="","",'②　一覧'!AO313)</f>
        <v/>
      </c>
      <c r="T303" t="str">
        <f>IF('②　一覧'!AP313="","",'②　一覧'!AP313)</f>
        <v/>
      </c>
      <c r="U303" t="str">
        <f>IF('②　一覧'!AQ313="","",'②　一覧'!AQ313)</f>
        <v/>
      </c>
      <c r="V303" t="str">
        <f>IF('②　一覧'!AR313="","",'②　一覧'!AR313)</f>
        <v/>
      </c>
    </row>
    <row r="304" spans="1:22" x14ac:dyDescent="0.15">
      <c r="A304" t="str">
        <f>IF('②　一覧'!V314="","",'②　一覧'!V314)</f>
        <v/>
      </c>
      <c r="B304" t="str">
        <f>IF('②　一覧'!W314="","",'②　一覧'!W314)</f>
        <v/>
      </c>
      <c r="D304" t="str">
        <f>IF('②　一覧'!Y314="","",'②　一覧'!Y314)</f>
        <v/>
      </c>
      <c r="E304" t="str">
        <f>IF('②　一覧'!Z314="","",'②　一覧'!Z314)</f>
        <v/>
      </c>
      <c r="F304" t="str">
        <f>IF('②　一覧'!AA314="","",'②　一覧'!AA314)</f>
        <v/>
      </c>
      <c r="G304" t="str">
        <f>IF('②　一覧'!AC314="","",'②　一覧'!AC314)</f>
        <v/>
      </c>
      <c r="H304" t="str">
        <f>IF('②　一覧'!AD314="","",'②　一覧'!AD314)</f>
        <v/>
      </c>
      <c r="I304" t="str">
        <f>IF('②　一覧'!AE314="","",'②　一覧'!AE314)</f>
        <v/>
      </c>
      <c r="J304" t="str">
        <f>IF('②　一覧'!AF314="","",'②　一覧'!AF314)</f>
        <v/>
      </c>
      <c r="K304" t="str">
        <f>IF('②　一覧'!AG314="","",'②　一覧'!AG314)</f>
        <v/>
      </c>
      <c r="L304" t="str">
        <f>IF('②　一覧'!AH314="","",'②　一覧'!AH314)</f>
        <v/>
      </c>
      <c r="M304" t="str">
        <f t="shared" si="8"/>
        <v/>
      </c>
      <c r="N304" t="str">
        <f t="shared" si="9"/>
        <v/>
      </c>
      <c r="O304" t="str">
        <f>IF('②　一覧'!AK314="","",'②　一覧'!AK314)</f>
        <v/>
      </c>
      <c r="P304" t="str">
        <f>IF('②　一覧'!AL314="","",'②　一覧'!AL314)</f>
        <v/>
      </c>
      <c r="Q304" t="str">
        <f>IF('②　一覧'!AM314="","",'②　一覧'!AM314)</f>
        <v/>
      </c>
      <c r="R304" t="str">
        <f>IF('②　一覧'!AN314="","",'②　一覧'!AN314)</f>
        <v/>
      </c>
      <c r="S304" t="str">
        <f>IF('②　一覧'!AO314="","",'②　一覧'!AO314)</f>
        <v/>
      </c>
      <c r="T304" t="str">
        <f>IF('②　一覧'!AP314="","",'②　一覧'!AP314)</f>
        <v/>
      </c>
      <c r="U304" t="str">
        <f>IF('②　一覧'!AQ314="","",'②　一覧'!AQ314)</f>
        <v/>
      </c>
      <c r="V304" t="str">
        <f>IF('②　一覧'!AR314="","",'②　一覧'!AR314)</f>
        <v/>
      </c>
    </row>
    <row r="305" spans="1:22" x14ac:dyDescent="0.15">
      <c r="A305" t="str">
        <f>IF('②　一覧'!V315="","",'②　一覧'!V315)</f>
        <v/>
      </c>
      <c r="B305" t="str">
        <f>IF('②　一覧'!W315="","",'②　一覧'!W315)</f>
        <v/>
      </c>
      <c r="D305" t="str">
        <f>IF('②　一覧'!Y315="","",'②　一覧'!Y315)</f>
        <v/>
      </c>
      <c r="E305" t="str">
        <f>IF('②　一覧'!Z315="","",'②　一覧'!Z315)</f>
        <v/>
      </c>
      <c r="F305" t="str">
        <f>IF('②　一覧'!AA315="","",'②　一覧'!AA315)</f>
        <v/>
      </c>
      <c r="G305" t="str">
        <f>IF('②　一覧'!AC315="","",'②　一覧'!AC315)</f>
        <v/>
      </c>
      <c r="H305" t="str">
        <f>IF('②　一覧'!AD315="","",'②　一覧'!AD315)</f>
        <v/>
      </c>
      <c r="I305" t="str">
        <f>IF('②　一覧'!AE315="","",'②　一覧'!AE315)</f>
        <v/>
      </c>
      <c r="J305" t="str">
        <f>IF('②　一覧'!AF315="","",'②　一覧'!AF315)</f>
        <v/>
      </c>
      <c r="K305" t="str">
        <f>IF('②　一覧'!AG315="","",'②　一覧'!AG315)</f>
        <v/>
      </c>
      <c r="L305" t="str">
        <f>IF('②　一覧'!AH315="","",'②　一覧'!AH315)</f>
        <v/>
      </c>
      <c r="M305" t="str">
        <f t="shared" si="8"/>
        <v/>
      </c>
      <c r="N305" t="str">
        <f t="shared" si="9"/>
        <v/>
      </c>
      <c r="O305" t="str">
        <f>IF('②　一覧'!AK315="","",'②　一覧'!AK315)</f>
        <v/>
      </c>
      <c r="P305" t="str">
        <f>IF('②　一覧'!AL315="","",'②　一覧'!AL315)</f>
        <v/>
      </c>
      <c r="Q305" t="str">
        <f>IF('②　一覧'!AM315="","",'②　一覧'!AM315)</f>
        <v/>
      </c>
      <c r="R305" t="str">
        <f>IF('②　一覧'!AN315="","",'②　一覧'!AN315)</f>
        <v/>
      </c>
      <c r="S305" t="str">
        <f>IF('②　一覧'!AO315="","",'②　一覧'!AO315)</f>
        <v/>
      </c>
      <c r="T305" t="str">
        <f>IF('②　一覧'!AP315="","",'②　一覧'!AP315)</f>
        <v/>
      </c>
      <c r="U305" t="str">
        <f>IF('②　一覧'!AQ315="","",'②　一覧'!AQ315)</f>
        <v/>
      </c>
      <c r="V305" t="str">
        <f>IF('②　一覧'!AR315="","",'②　一覧'!AR315)</f>
        <v/>
      </c>
    </row>
    <row r="306" spans="1:22" x14ac:dyDescent="0.15">
      <c r="A306" t="str">
        <f>IF('②　一覧'!V316="","",'②　一覧'!V316)</f>
        <v/>
      </c>
      <c r="B306" t="str">
        <f>IF('②　一覧'!W316="","",'②　一覧'!W316)</f>
        <v/>
      </c>
      <c r="D306" t="str">
        <f>IF('②　一覧'!Y316="","",'②　一覧'!Y316)</f>
        <v/>
      </c>
      <c r="E306" t="str">
        <f>IF('②　一覧'!Z316="","",'②　一覧'!Z316)</f>
        <v/>
      </c>
      <c r="F306" t="str">
        <f>IF('②　一覧'!AA316="","",'②　一覧'!AA316)</f>
        <v/>
      </c>
      <c r="G306" t="str">
        <f>IF('②　一覧'!AC316="","",'②　一覧'!AC316)</f>
        <v/>
      </c>
      <c r="H306" t="str">
        <f>IF('②　一覧'!AD316="","",'②　一覧'!AD316)</f>
        <v/>
      </c>
      <c r="I306" t="str">
        <f>IF('②　一覧'!AE316="","",'②　一覧'!AE316)</f>
        <v/>
      </c>
      <c r="J306" t="str">
        <f>IF('②　一覧'!AF316="","",'②　一覧'!AF316)</f>
        <v/>
      </c>
      <c r="K306" t="str">
        <f>IF('②　一覧'!AG316="","",'②　一覧'!AG316)</f>
        <v/>
      </c>
      <c r="L306" t="str">
        <f>IF('②　一覧'!AH316="","",'②　一覧'!AH316)</f>
        <v/>
      </c>
      <c r="M306" t="str">
        <f t="shared" si="8"/>
        <v/>
      </c>
      <c r="N306" t="str">
        <f t="shared" si="9"/>
        <v/>
      </c>
      <c r="O306" t="str">
        <f>IF('②　一覧'!AK316="","",'②　一覧'!AK316)</f>
        <v/>
      </c>
      <c r="P306" t="str">
        <f>IF('②　一覧'!AL316="","",'②　一覧'!AL316)</f>
        <v/>
      </c>
      <c r="Q306" t="str">
        <f>IF('②　一覧'!AM316="","",'②　一覧'!AM316)</f>
        <v/>
      </c>
      <c r="R306" t="str">
        <f>IF('②　一覧'!AN316="","",'②　一覧'!AN316)</f>
        <v/>
      </c>
      <c r="S306" t="str">
        <f>IF('②　一覧'!AO316="","",'②　一覧'!AO316)</f>
        <v/>
      </c>
      <c r="T306" t="str">
        <f>IF('②　一覧'!AP316="","",'②　一覧'!AP316)</f>
        <v/>
      </c>
      <c r="U306" t="str">
        <f>IF('②　一覧'!AQ316="","",'②　一覧'!AQ316)</f>
        <v/>
      </c>
      <c r="V306" t="str">
        <f>IF('②　一覧'!AR316="","",'②　一覧'!AR316)</f>
        <v/>
      </c>
    </row>
    <row r="307" spans="1:22" x14ac:dyDescent="0.15">
      <c r="A307" t="str">
        <f>IF('②　一覧'!V317="","",'②　一覧'!V317)</f>
        <v/>
      </c>
      <c r="B307" t="str">
        <f>IF('②　一覧'!W317="","",'②　一覧'!W317)</f>
        <v/>
      </c>
      <c r="D307" t="str">
        <f>IF('②　一覧'!Y317="","",'②　一覧'!Y317)</f>
        <v/>
      </c>
      <c r="E307" t="str">
        <f>IF('②　一覧'!Z317="","",'②　一覧'!Z317)</f>
        <v/>
      </c>
      <c r="F307" t="str">
        <f>IF('②　一覧'!AA317="","",'②　一覧'!AA317)</f>
        <v/>
      </c>
      <c r="G307" t="str">
        <f>IF('②　一覧'!AC317="","",'②　一覧'!AC317)</f>
        <v/>
      </c>
      <c r="H307" t="str">
        <f>IF('②　一覧'!AD317="","",'②　一覧'!AD317)</f>
        <v/>
      </c>
      <c r="I307" t="str">
        <f>IF('②　一覧'!AE317="","",'②　一覧'!AE317)</f>
        <v/>
      </c>
      <c r="J307" t="str">
        <f>IF('②　一覧'!AF317="","",'②　一覧'!AF317)</f>
        <v/>
      </c>
      <c r="K307" t="str">
        <f>IF('②　一覧'!AG317="","",'②　一覧'!AG317)</f>
        <v/>
      </c>
      <c r="L307" t="str">
        <f>IF('②　一覧'!AH317="","",'②　一覧'!AH317)</f>
        <v/>
      </c>
      <c r="M307" t="str">
        <f t="shared" si="8"/>
        <v/>
      </c>
      <c r="N307" t="str">
        <f t="shared" si="9"/>
        <v/>
      </c>
      <c r="O307" t="str">
        <f>IF('②　一覧'!AK317="","",'②　一覧'!AK317)</f>
        <v/>
      </c>
      <c r="P307" t="str">
        <f>IF('②　一覧'!AL317="","",'②　一覧'!AL317)</f>
        <v/>
      </c>
      <c r="Q307" t="str">
        <f>IF('②　一覧'!AM317="","",'②　一覧'!AM317)</f>
        <v/>
      </c>
      <c r="R307" t="str">
        <f>IF('②　一覧'!AN317="","",'②　一覧'!AN317)</f>
        <v/>
      </c>
      <c r="S307" t="str">
        <f>IF('②　一覧'!AO317="","",'②　一覧'!AO317)</f>
        <v/>
      </c>
      <c r="T307" t="str">
        <f>IF('②　一覧'!AP317="","",'②　一覧'!AP317)</f>
        <v/>
      </c>
      <c r="U307" t="str">
        <f>IF('②　一覧'!AQ317="","",'②　一覧'!AQ317)</f>
        <v/>
      </c>
      <c r="V307" t="str">
        <f>IF('②　一覧'!AR317="","",'②　一覧'!AR317)</f>
        <v/>
      </c>
    </row>
    <row r="308" spans="1:22" x14ac:dyDescent="0.15">
      <c r="A308" t="str">
        <f>IF('②　一覧'!V318="","",'②　一覧'!V318)</f>
        <v/>
      </c>
      <c r="B308" t="str">
        <f>IF('②　一覧'!W318="","",'②　一覧'!W318)</f>
        <v/>
      </c>
      <c r="D308" t="str">
        <f>IF('②　一覧'!Y318="","",'②　一覧'!Y318)</f>
        <v/>
      </c>
      <c r="E308" t="str">
        <f>IF('②　一覧'!Z318="","",'②　一覧'!Z318)</f>
        <v/>
      </c>
      <c r="F308" t="str">
        <f>IF('②　一覧'!AA318="","",'②　一覧'!AA318)</f>
        <v/>
      </c>
      <c r="G308" t="str">
        <f>IF('②　一覧'!AC318="","",'②　一覧'!AC318)</f>
        <v/>
      </c>
      <c r="H308" t="str">
        <f>IF('②　一覧'!AD318="","",'②　一覧'!AD318)</f>
        <v/>
      </c>
      <c r="I308" t="str">
        <f>IF('②　一覧'!AE318="","",'②　一覧'!AE318)</f>
        <v/>
      </c>
      <c r="J308" t="str">
        <f>IF('②　一覧'!AF318="","",'②　一覧'!AF318)</f>
        <v/>
      </c>
      <c r="K308" t="str">
        <f>IF('②　一覧'!AG318="","",'②　一覧'!AG318)</f>
        <v/>
      </c>
      <c r="L308" t="str">
        <f>IF('②　一覧'!AH318="","",'②　一覧'!AH318)</f>
        <v/>
      </c>
      <c r="M308" t="str">
        <f t="shared" si="8"/>
        <v/>
      </c>
      <c r="N308" t="str">
        <f t="shared" si="9"/>
        <v/>
      </c>
      <c r="O308" t="str">
        <f>IF('②　一覧'!AK318="","",'②　一覧'!AK318)</f>
        <v/>
      </c>
      <c r="P308" t="str">
        <f>IF('②　一覧'!AL318="","",'②　一覧'!AL318)</f>
        <v/>
      </c>
      <c r="Q308" t="str">
        <f>IF('②　一覧'!AM318="","",'②　一覧'!AM318)</f>
        <v/>
      </c>
      <c r="R308" t="str">
        <f>IF('②　一覧'!AN318="","",'②　一覧'!AN318)</f>
        <v/>
      </c>
      <c r="S308" t="str">
        <f>IF('②　一覧'!AO318="","",'②　一覧'!AO318)</f>
        <v/>
      </c>
      <c r="T308" t="str">
        <f>IF('②　一覧'!AP318="","",'②　一覧'!AP318)</f>
        <v/>
      </c>
      <c r="U308" t="str">
        <f>IF('②　一覧'!AQ318="","",'②　一覧'!AQ318)</f>
        <v/>
      </c>
      <c r="V308" t="str">
        <f>IF('②　一覧'!AR318="","",'②　一覧'!AR318)</f>
        <v/>
      </c>
    </row>
    <row r="309" spans="1:22" x14ac:dyDescent="0.15">
      <c r="A309" t="str">
        <f>IF('②　一覧'!V319="","",'②　一覧'!V319)</f>
        <v/>
      </c>
      <c r="B309" t="str">
        <f>IF('②　一覧'!W319="","",'②　一覧'!W319)</f>
        <v/>
      </c>
      <c r="D309" t="str">
        <f>IF('②　一覧'!Y319="","",'②　一覧'!Y319)</f>
        <v/>
      </c>
      <c r="E309" t="str">
        <f>IF('②　一覧'!Z319="","",'②　一覧'!Z319)</f>
        <v/>
      </c>
      <c r="F309" t="str">
        <f>IF('②　一覧'!AA319="","",'②　一覧'!AA319)</f>
        <v/>
      </c>
      <c r="G309" t="str">
        <f>IF('②　一覧'!AC319="","",'②　一覧'!AC319)</f>
        <v/>
      </c>
      <c r="H309" t="str">
        <f>IF('②　一覧'!AD319="","",'②　一覧'!AD319)</f>
        <v/>
      </c>
      <c r="I309" t="str">
        <f>IF('②　一覧'!AE319="","",'②　一覧'!AE319)</f>
        <v/>
      </c>
      <c r="J309" t="str">
        <f>IF('②　一覧'!AF319="","",'②　一覧'!AF319)</f>
        <v/>
      </c>
      <c r="K309" t="str">
        <f>IF('②　一覧'!AG319="","",'②　一覧'!AG319)</f>
        <v/>
      </c>
      <c r="L309" t="str">
        <f>IF('②　一覧'!AH319="","",'②　一覧'!AH319)</f>
        <v/>
      </c>
      <c r="M309" t="str">
        <f t="shared" si="8"/>
        <v/>
      </c>
      <c r="N309" t="str">
        <f t="shared" si="9"/>
        <v/>
      </c>
      <c r="O309" t="str">
        <f>IF('②　一覧'!AK319="","",'②　一覧'!AK319)</f>
        <v/>
      </c>
      <c r="P309" t="str">
        <f>IF('②　一覧'!AL319="","",'②　一覧'!AL319)</f>
        <v/>
      </c>
      <c r="Q309" t="str">
        <f>IF('②　一覧'!AM319="","",'②　一覧'!AM319)</f>
        <v/>
      </c>
      <c r="R309" t="str">
        <f>IF('②　一覧'!AN319="","",'②　一覧'!AN319)</f>
        <v/>
      </c>
      <c r="S309" t="str">
        <f>IF('②　一覧'!AO319="","",'②　一覧'!AO319)</f>
        <v/>
      </c>
      <c r="T309" t="str">
        <f>IF('②　一覧'!AP319="","",'②　一覧'!AP319)</f>
        <v/>
      </c>
      <c r="U309" t="str">
        <f>IF('②　一覧'!AQ319="","",'②　一覧'!AQ319)</f>
        <v/>
      </c>
      <c r="V309" t="str">
        <f>IF('②　一覧'!AR319="","",'②　一覧'!AR319)</f>
        <v/>
      </c>
    </row>
    <row r="310" spans="1:22" x14ac:dyDescent="0.15">
      <c r="A310" t="str">
        <f>IF('②　一覧'!V320="","",'②　一覧'!V320)</f>
        <v/>
      </c>
      <c r="B310" t="str">
        <f>IF('②　一覧'!W320="","",'②　一覧'!W320)</f>
        <v/>
      </c>
      <c r="D310" t="str">
        <f>IF('②　一覧'!Y320="","",'②　一覧'!Y320)</f>
        <v/>
      </c>
      <c r="E310" t="str">
        <f>IF('②　一覧'!Z320="","",'②　一覧'!Z320)</f>
        <v/>
      </c>
      <c r="F310" t="str">
        <f>IF('②　一覧'!AA320="","",'②　一覧'!AA320)</f>
        <v/>
      </c>
      <c r="G310" t="str">
        <f>IF('②　一覧'!AC320="","",'②　一覧'!AC320)</f>
        <v/>
      </c>
      <c r="H310" t="str">
        <f>IF('②　一覧'!AD320="","",'②　一覧'!AD320)</f>
        <v/>
      </c>
      <c r="I310" t="str">
        <f>IF('②　一覧'!AE320="","",'②　一覧'!AE320)</f>
        <v/>
      </c>
      <c r="J310" t="str">
        <f>IF('②　一覧'!AF320="","",'②　一覧'!AF320)</f>
        <v/>
      </c>
      <c r="K310" t="str">
        <f>IF('②　一覧'!AG320="","",'②　一覧'!AG320)</f>
        <v/>
      </c>
      <c r="L310" t="str">
        <f>IF('②　一覧'!AH320="","",'②　一覧'!AH320)</f>
        <v/>
      </c>
      <c r="M310" t="str">
        <f t="shared" si="8"/>
        <v/>
      </c>
      <c r="N310" t="str">
        <f t="shared" si="9"/>
        <v/>
      </c>
      <c r="O310" t="str">
        <f>IF('②　一覧'!AK320="","",'②　一覧'!AK320)</f>
        <v/>
      </c>
      <c r="P310" t="str">
        <f>IF('②　一覧'!AL320="","",'②　一覧'!AL320)</f>
        <v/>
      </c>
      <c r="Q310" t="str">
        <f>IF('②　一覧'!AM320="","",'②　一覧'!AM320)</f>
        <v/>
      </c>
      <c r="R310" t="str">
        <f>IF('②　一覧'!AN320="","",'②　一覧'!AN320)</f>
        <v/>
      </c>
      <c r="S310" t="str">
        <f>IF('②　一覧'!AO320="","",'②　一覧'!AO320)</f>
        <v/>
      </c>
      <c r="T310" t="str">
        <f>IF('②　一覧'!AP320="","",'②　一覧'!AP320)</f>
        <v/>
      </c>
      <c r="U310" t="str">
        <f>IF('②　一覧'!AQ320="","",'②　一覧'!AQ320)</f>
        <v/>
      </c>
      <c r="V310" t="str">
        <f>IF('②　一覧'!AR320="","",'②　一覧'!AR320)</f>
        <v/>
      </c>
    </row>
    <row r="311" spans="1:22" x14ac:dyDescent="0.15">
      <c r="A311" t="str">
        <f>IF('②　一覧'!V321="","",'②　一覧'!V321)</f>
        <v/>
      </c>
      <c r="B311" t="str">
        <f>IF('②　一覧'!W321="","",'②　一覧'!W321)</f>
        <v/>
      </c>
      <c r="D311" t="str">
        <f>IF('②　一覧'!Y321="","",'②　一覧'!Y321)</f>
        <v/>
      </c>
      <c r="E311" t="str">
        <f>IF('②　一覧'!Z321="","",'②　一覧'!Z321)</f>
        <v/>
      </c>
      <c r="F311" t="str">
        <f>IF('②　一覧'!AA321="","",'②　一覧'!AA321)</f>
        <v/>
      </c>
      <c r="G311" t="str">
        <f>IF('②　一覧'!AC321="","",'②　一覧'!AC321)</f>
        <v/>
      </c>
      <c r="H311" t="str">
        <f>IF('②　一覧'!AD321="","",'②　一覧'!AD321)</f>
        <v/>
      </c>
      <c r="I311" t="str">
        <f>IF('②　一覧'!AE321="","",'②　一覧'!AE321)</f>
        <v/>
      </c>
      <c r="J311" t="str">
        <f>IF('②　一覧'!AF321="","",'②　一覧'!AF321)</f>
        <v/>
      </c>
      <c r="K311" t="str">
        <f>IF('②　一覧'!AG321="","",'②　一覧'!AG321)</f>
        <v/>
      </c>
      <c r="L311" t="str">
        <f>IF('②　一覧'!AH321="","",'②　一覧'!AH321)</f>
        <v/>
      </c>
      <c r="M311" t="str">
        <f t="shared" si="8"/>
        <v/>
      </c>
      <c r="N311" t="str">
        <f t="shared" si="9"/>
        <v/>
      </c>
      <c r="O311" t="str">
        <f>IF('②　一覧'!AK321="","",'②　一覧'!AK321)</f>
        <v/>
      </c>
      <c r="P311" t="str">
        <f>IF('②　一覧'!AL321="","",'②　一覧'!AL321)</f>
        <v/>
      </c>
      <c r="Q311" t="str">
        <f>IF('②　一覧'!AM321="","",'②　一覧'!AM321)</f>
        <v/>
      </c>
      <c r="R311" t="str">
        <f>IF('②　一覧'!AN321="","",'②　一覧'!AN321)</f>
        <v/>
      </c>
      <c r="S311" t="str">
        <f>IF('②　一覧'!AO321="","",'②　一覧'!AO321)</f>
        <v/>
      </c>
      <c r="T311" t="str">
        <f>IF('②　一覧'!AP321="","",'②　一覧'!AP321)</f>
        <v/>
      </c>
      <c r="U311" t="str">
        <f>IF('②　一覧'!AQ321="","",'②　一覧'!AQ321)</f>
        <v/>
      </c>
      <c r="V311" t="str">
        <f>IF('②　一覧'!AR321="","",'②　一覧'!AR321)</f>
        <v/>
      </c>
    </row>
    <row r="312" spans="1:22" x14ac:dyDescent="0.15">
      <c r="A312" t="str">
        <f>IF('②　一覧'!V322="","",'②　一覧'!V322)</f>
        <v/>
      </c>
      <c r="B312" t="str">
        <f>IF('②　一覧'!W322="","",'②　一覧'!W322)</f>
        <v/>
      </c>
      <c r="D312" t="str">
        <f>IF('②　一覧'!Y322="","",'②　一覧'!Y322)</f>
        <v/>
      </c>
      <c r="E312" t="str">
        <f>IF('②　一覧'!Z322="","",'②　一覧'!Z322)</f>
        <v/>
      </c>
      <c r="F312" t="str">
        <f>IF('②　一覧'!AA322="","",'②　一覧'!AA322)</f>
        <v/>
      </c>
      <c r="G312" t="str">
        <f>IF('②　一覧'!AC322="","",'②　一覧'!AC322)</f>
        <v/>
      </c>
      <c r="H312" t="str">
        <f>IF('②　一覧'!AD322="","",'②　一覧'!AD322)</f>
        <v/>
      </c>
      <c r="I312" t="str">
        <f>IF('②　一覧'!AE322="","",'②　一覧'!AE322)</f>
        <v/>
      </c>
      <c r="J312" t="str">
        <f>IF('②　一覧'!AF322="","",'②　一覧'!AF322)</f>
        <v/>
      </c>
      <c r="K312" t="str">
        <f>IF('②　一覧'!AG322="","",'②　一覧'!AG322)</f>
        <v/>
      </c>
      <c r="L312" t="str">
        <f>IF('②　一覧'!AH322="","",'②　一覧'!AH322)</f>
        <v/>
      </c>
      <c r="M312" t="str">
        <f t="shared" si="8"/>
        <v/>
      </c>
      <c r="N312" t="str">
        <f t="shared" si="9"/>
        <v/>
      </c>
      <c r="O312" t="str">
        <f>IF('②　一覧'!AK322="","",'②　一覧'!AK322)</f>
        <v/>
      </c>
      <c r="P312" t="str">
        <f>IF('②　一覧'!AL322="","",'②　一覧'!AL322)</f>
        <v/>
      </c>
      <c r="Q312" t="str">
        <f>IF('②　一覧'!AM322="","",'②　一覧'!AM322)</f>
        <v/>
      </c>
      <c r="R312" t="str">
        <f>IF('②　一覧'!AN322="","",'②　一覧'!AN322)</f>
        <v/>
      </c>
      <c r="S312" t="str">
        <f>IF('②　一覧'!AO322="","",'②　一覧'!AO322)</f>
        <v/>
      </c>
      <c r="T312" t="str">
        <f>IF('②　一覧'!AP322="","",'②　一覧'!AP322)</f>
        <v/>
      </c>
      <c r="U312" t="str">
        <f>IF('②　一覧'!AQ322="","",'②　一覧'!AQ322)</f>
        <v/>
      </c>
      <c r="V312" t="str">
        <f>IF('②　一覧'!AR322="","",'②　一覧'!AR322)</f>
        <v/>
      </c>
    </row>
    <row r="313" spans="1:22" x14ac:dyDescent="0.15">
      <c r="A313" t="str">
        <f>IF('②　一覧'!V323="","",'②　一覧'!V323)</f>
        <v/>
      </c>
      <c r="B313" t="str">
        <f>IF('②　一覧'!W323="","",'②　一覧'!W323)</f>
        <v/>
      </c>
      <c r="D313" t="str">
        <f>IF('②　一覧'!Y323="","",'②　一覧'!Y323)</f>
        <v/>
      </c>
      <c r="E313" t="str">
        <f>IF('②　一覧'!Z323="","",'②　一覧'!Z323)</f>
        <v/>
      </c>
      <c r="F313" t="str">
        <f>IF('②　一覧'!AA323="","",'②　一覧'!AA323)</f>
        <v/>
      </c>
      <c r="G313" t="str">
        <f>IF('②　一覧'!AC323="","",'②　一覧'!AC323)</f>
        <v/>
      </c>
      <c r="H313" t="str">
        <f>IF('②　一覧'!AD323="","",'②　一覧'!AD323)</f>
        <v/>
      </c>
      <c r="I313" t="str">
        <f>IF('②　一覧'!AE323="","",'②　一覧'!AE323)</f>
        <v/>
      </c>
      <c r="J313" t="str">
        <f>IF('②　一覧'!AF323="","",'②　一覧'!AF323)</f>
        <v/>
      </c>
      <c r="K313" t="str">
        <f>IF('②　一覧'!AG323="","",'②　一覧'!AG323)</f>
        <v/>
      </c>
      <c r="L313" t="str">
        <f>IF('②　一覧'!AH323="","",'②　一覧'!AH323)</f>
        <v/>
      </c>
      <c r="M313" t="str">
        <f t="shared" si="8"/>
        <v/>
      </c>
      <c r="N313" t="str">
        <f t="shared" si="9"/>
        <v/>
      </c>
      <c r="O313" t="str">
        <f>IF('②　一覧'!AK323="","",'②　一覧'!AK323)</f>
        <v/>
      </c>
      <c r="P313" t="str">
        <f>IF('②　一覧'!AL323="","",'②　一覧'!AL323)</f>
        <v/>
      </c>
      <c r="Q313" t="str">
        <f>IF('②　一覧'!AM323="","",'②　一覧'!AM323)</f>
        <v/>
      </c>
      <c r="R313" t="str">
        <f>IF('②　一覧'!AN323="","",'②　一覧'!AN323)</f>
        <v/>
      </c>
      <c r="S313" t="str">
        <f>IF('②　一覧'!AO323="","",'②　一覧'!AO323)</f>
        <v/>
      </c>
      <c r="T313" t="str">
        <f>IF('②　一覧'!AP323="","",'②　一覧'!AP323)</f>
        <v/>
      </c>
      <c r="U313" t="str">
        <f>IF('②　一覧'!AQ323="","",'②　一覧'!AQ323)</f>
        <v/>
      </c>
      <c r="V313" t="str">
        <f>IF('②　一覧'!AR323="","",'②　一覧'!AR323)</f>
        <v/>
      </c>
    </row>
    <row r="314" spans="1:22" x14ac:dyDescent="0.15">
      <c r="A314" t="str">
        <f>IF('②　一覧'!V324="","",'②　一覧'!V324)</f>
        <v/>
      </c>
      <c r="B314" t="str">
        <f>IF('②　一覧'!W324="","",'②　一覧'!W324)</f>
        <v/>
      </c>
      <c r="D314" t="str">
        <f>IF('②　一覧'!Y324="","",'②　一覧'!Y324)</f>
        <v/>
      </c>
      <c r="E314" t="str">
        <f>IF('②　一覧'!Z324="","",'②　一覧'!Z324)</f>
        <v/>
      </c>
      <c r="F314" t="str">
        <f>IF('②　一覧'!AA324="","",'②　一覧'!AA324)</f>
        <v/>
      </c>
      <c r="G314" t="str">
        <f>IF('②　一覧'!AC324="","",'②　一覧'!AC324)</f>
        <v/>
      </c>
      <c r="H314" t="str">
        <f>IF('②　一覧'!AD324="","",'②　一覧'!AD324)</f>
        <v/>
      </c>
      <c r="I314" t="str">
        <f>IF('②　一覧'!AE324="","",'②　一覧'!AE324)</f>
        <v/>
      </c>
      <c r="J314" t="str">
        <f>IF('②　一覧'!AF324="","",'②　一覧'!AF324)</f>
        <v/>
      </c>
      <c r="K314" t="str">
        <f>IF('②　一覧'!AG324="","",'②　一覧'!AG324)</f>
        <v/>
      </c>
      <c r="L314" t="str">
        <f>IF('②　一覧'!AH324="","",'②　一覧'!AH324)</f>
        <v/>
      </c>
      <c r="M314" t="str">
        <f t="shared" si="8"/>
        <v/>
      </c>
      <c r="N314" t="str">
        <f t="shared" si="9"/>
        <v/>
      </c>
      <c r="O314" t="str">
        <f>IF('②　一覧'!AK324="","",'②　一覧'!AK324)</f>
        <v/>
      </c>
      <c r="P314" t="str">
        <f>IF('②　一覧'!AL324="","",'②　一覧'!AL324)</f>
        <v/>
      </c>
      <c r="Q314" t="str">
        <f>IF('②　一覧'!AM324="","",'②　一覧'!AM324)</f>
        <v/>
      </c>
      <c r="R314" t="str">
        <f>IF('②　一覧'!AN324="","",'②　一覧'!AN324)</f>
        <v/>
      </c>
      <c r="S314" t="str">
        <f>IF('②　一覧'!AO324="","",'②　一覧'!AO324)</f>
        <v/>
      </c>
      <c r="T314" t="str">
        <f>IF('②　一覧'!AP324="","",'②　一覧'!AP324)</f>
        <v/>
      </c>
      <c r="U314" t="str">
        <f>IF('②　一覧'!AQ324="","",'②　一覧'!AQ324)</f>
        <v/>
      </c>
      <c r="V314" t="str">
        <f>IF('②　一覧'!AR324="","",'②　一覧'!AR324)</f>
        <v/>
      </c>
    </row>
    <row r="315" spans="1:22" x14ac:dyDescent="0.15">
      <c r="A315" t="str">
        <f>IF('②　一覧'!V325="","",'②　一覧'!V325)</f>
        <v/>
      </c>
      <c r="B315" t="str">
        <f>IF('②　一覧'!W325="","",'②　一覧'!W325)</f>
        <v/>
      </c>
      <c r="D315" t="str">
        <f>IF('②　一覧'!Y325="","",'②　一覧'!Y325)</f>
        <v/>
      </c>
      <c r="E315" t="str">
        <f>IF('②　一覧'!Z325="","",'②　一覧'!Z325)</f>
        <v/>
      </c>
      <c r="F315" t="str">
        <f>IF('②　一覧'!AA325="","",'②　一覧'!AA325)</f>
        <v/>
      </c>
      <c r="G315" t="str">
        <f>IF('②　一覧'!AC325="","",'②　一覧'!AC325)</f>
        <v/>
      </c>
      <c r="H315" t="str">
        <f>IF('②　一覧'!AD325="","",'②　一覧'!AD325)</f>
        <v/>
      </c>
      <c r="I315" t="str">
        <f>IF('②　一覧'!AE325="","",'②　一覧'!AE325)</f>
        <v/>
      </c>
      <c r="J315" t="str">
        <f>IF('②　一覧'!AF325="","",'②　一覧'!AF325)</f>
        <v/>
      </c>
      <c r="K315" t="str">
        <f>IF('②　一覧'!AG325="","",'②　一覧'!AG325)</f>
        <v/>
      </c>
      <c r="L315" t="str">
        <f>IF('②　一覧'!AH325="","",'②　一覧'!AH325)</f>
        <v/>
      </c>
      <c r="M315" t="str">
        <f t="shared" si="8"/>
        <v/>
      </c>
      <c r="N315" t="str">
        <f t="shared" si="9"/>
        <v/>
      </c>
      <c r="O315" t="str">
        <f>IF('②　一覧'!AK325="","",'②　一覧'!AK325)</f>
        <v/>
      </c>
      <c r="P315" t="str">
        <f>IF('②　一覧'!AL325="","",'②　一覧'!AL325)</f>
        <v/>
      </c>
      <c r="Q315" t="str">
        <f>IF('②　一覧'!AM325="","",'②　一覧'!AM325)</f>
        <v/>
      </c>
      <c r="R315" t="str">
        <f>IF('②　一覧'!AN325="","",'②　一覧'!AN325)</f>
        <v/>
      </c>
      <c r="S315" t="str">
        <f>IF('②　一覧'!AO325="","",'②　一覧'!AO325)</f>
        <v/>
      </c>
      <c r="T315" t="str">
        <f>IF('②　一覧'!AP325="","",'②　一覧'!AP325)</f>
        <v/>
      </c>
      <c r="U315" t="str">
        <f>IF('②　一覧'!AQ325="","",'②　一覧'!AQ325)</f>
        <v/>
      </c>
      <c r="V315" t="str">
        <f>IF('②　一覧'!AR325="","",'②　一覧'!AR325)</f>
        <v/>
      </c>
    </row>
    <row r="316" spans="1:22" x14ac:dyDescent="0.15">
      <c r="A316" t="str">
        <f>IF('②　一覧'!V326="","",'②　一覧'!V326)</f>
        <v/>
      </c>
      <c r="B316" t="str">
        <f>IF('②　一覧'!W326="","",'②　一覧'!W326)</f>
        <v/>
      </c>
      <c r="D316" t="str">
        <f>IF('②　一覧'!Y326="","",'②　一覧'!Y326)</f>
        <v/>
      </c>
      <c r="E316" t="str">
        <f>IF('②　一覧'!Z326="","",'②　一覧'!Z326)</f>
        <v/>
      </c>
      <c r="F316" t="str">
        <f>IF('②　一覧'!AA326="","",'②　一覧'!AA326)</f>
        <v/>
      </c>
      <c r="G316" t="str">
        <f>IF('②　一覧'!AC326="","",'②　一覧'!AC326)</f>
        <v/>
      </c>
      <c r="H316" t="str">
        <f>IF('②　一覧'!AD326="","",'②　一覧'!AD326)</f>
        <v/>
      </c>
      <c r="I316" t="str">
        <f>IF('②　一覧'!AE326="","",'②　一覧'!AE326)</f>
        <v/>
      </c>
      <c r="J316" t="str">
        <f>IF('②　一覧'!AF326="","",'②　一覧'!AF326)</f>
        <v/>
      </c>
      <c r="K316" t="str">
        <f>IF('②　一覧'!AG326="","",'②　一覧'!AG326)</f>
        <v/>
      </c>
      <c r="L316" t="str">
        <f>IF('②　一覧'!AH326="","",'②　一覧'!AH326)</f>
        <v/>
      </c>
      <c r="M316" t="str">
        <f t="shared" si="8"/>
        <v/>
      </c>
      <c r="N316" t="str">
        <f t="shared" si="9"/>
        <v/>
      </c>
      <c r="O316" t="str">
        <f>IF('②　一覧'!AK326="","",'②　一覧'!AK326)</f>
        <v/>
      </c>
      <c r="P316" t="str">
        <f>IF('②　一覧'!AL326="","",'②　一覧'!AL326)</f>
        <v/>
      </c>
      <c r="Q316" t="str">
        <f>IF('②　一覧'!AM326="","",'②　一覧'!AM326)</f>
        <v/>
      </c>
      <c r="R316" t="str">
        <f>IF('②　一覧'!AN326="","",'②　一覧'!AN326)</f>
        <v/>
      </c>
      <c r="S316" t="str">
        <f>IF('②　一覧'!AO326="","",'②　一覧'!AO326)</f>
        <v/>
      </c>
      <c r="T316" t="str">
        <f>IF('②　一覧'!AP326="","",'②　一覧'!AP326)</f>
        <v/>
      </c>
      <c r="U316" t="str">
        <f>IF('②　一覧'!AQ326="","",'②　一覧'!AQ326)</f>
        <v/>
      </c>
      <c r="V316" t="str">
        <f>IF('②　一覧'!AR326="","",'②　一覧'!AR326)</f>
        <v/>
      </c>
    </row>
    <row r="317" spans="1:22" x14ac:dyDescent="0.15">
      <c r="A317" t="str">
        <f>IF('②　一覧'!V327="","",'②　一覧'!V327)</f>
        <v/>
      </c>
      <c r="B317" t="str">
        <f>IF('②　一覧'!W327="","",'②　一覧'!W327)</f>
        <v/>
      </c>
      <c r="D317" t="str">
        <f>IF('②　一覧'!Y327="","",'②　一覧'!Y327)</f>
        <v/>
      </c>
      <c r="E317" t="str">
        <f>IF('②　一覧'!Z327="","",'②　一覧'!Z327)</f>
        <v/>
      </c>
      <c r="F317" t="str">
        <f>IF('②　一覧'!AA327="","",'②　一覧'!AA327)</f>
        <v/>
      </c>
      <c r="G317" t="str">
        <f>IF('②　一覧'!AC327="","",'②　一覧'!AC327)</f>
        <v/>
      </c>
      <c r="H317" t="str">
        <f>IF('②　一覧'!AD327="","",'②　一覧'!AD327)</f>
        <v/>
      </c>
      <c r="I317" t="str">
        <f>IF('②　一覧'!AE327="","",'②　一覧'!AE327)</f>
        <v/>
      </c>
      <c r="J317" t="str">
        <f>IF('②　一覧'!AF327="","",'②　一覧'!AF327)</f>
        <v/>
      </c>
      <c r="K317" t="str">
        <f>IF('②　一覧'!AG327="","",'②　一覧'!AG327)</f>
        <v/>
      </c>
      <c r="L317" t="str">
        <f>IF('②　一覧'!AH327="","",'②　一覧'!AH327)</f>
        <v/>
      </c>
      <c r="M317" t="str">
        <f t="shared" si="8"/>
        <v/>
      </c>
      <c r="N317" t="str">
        <f t="shared" si="9"/>
        <v/>
      </c>
      <c r="O317" t="str">
        <f>IF('②　一覧'!AK327="","",'②　一覧'!AK327)</f>
        <v/>
      </c>
      <c r="P317" t="str">
        <f>IF('②　一覧'!AL327="","",'②　一覧'!AL327)</f>
        <v/>
      </c>
      <c r="Q317" t="str">
        <f>IF('②　一覧'!AM327="","",'②　一覧'!AM327)</f>
        <v/>
      </c>
      <c r="R317" t="str">
        <f>IF('②　一覧'!AN327="","",'②　一覧'!AN327)</f>
        <v/>
      </c>
      <c r="S317" t="str">
        <f>IF('②　一覧'!AO327="","",'②　一覧'!AO327)</f>
        <v/>
      </c>
      <c r="T317" t="str">
        <f>IF('②　一覧'!AP327="","",'②　一覧'!AP327)</f>
        <v/>
      </c>
      <c r="U317" t="str">
        <f>IF('②　一覧'!AQ327="","",'②　一覧'!AQ327)</f>
        <v/>
      </c>
      <c r="V317" t="str">
        <f>IF('②　一覧'!AR327="","",'②　一覧'!AR327)</f>
        <v/>
      </c>
    </row>
    <row r="318" spans="1:22" x14ac:dyDescent="0.15">
      <c r="A318" t="str">
        <f>IF('②　一覧'!V328="","",'②　一覧'!V328)</f>
        <v/>
      </c>
      <c r="B318" t="str">
        <f>IF('②　一覧'!W328="","",'②　一覧'!W328)</f>
        <v/>
      </c>
      <c r="D318" t="str">
        <f>IF('②　一覧'!Y328="","",'②　一覧'!Y328)</f>
        <v/>
      </c>
      <c r="E318" t="str">
        <f>IF('②　一覧'!Z328="","",'②　一覧'!Z328)</f>
        <v/>
      </c>
      <c r="F318" t="str">
        <f>IF('②　一覧'!AA328="","",'②　一覧'!AA328)</f>
        <v/>
      </c>
      <c r="G318" t="str">
        <f>IF('②　一覧'!AC328="","",'②　一覧'!AC328)</f>
        <v/>
      </c>
      <c r="H318" t="str">
        <f>IF('②　一覧'!AD328="","",'②　一覧'!AD328)</f>
        <v/>
      </c>
      <c r="I318" t="str">
        <f>IF('②　一覧'!AE328="","",'②　一覧'!AE328)</f>
        <v/>
      </c>
      <c r="J318" t="str">
        <f>IF('②　一覧'!AF328="","",'②　一覧'!AF328)</f>
        <v/>
      </c>
      <c r="K318" t="str">
        <f>IF('②　一覧'!AG328="","",'②　一覧'!AG328)</f>
        <v/>
      </c>
      <c r="L318" t="str">
        <f>IF('②　一覧'!AH328="","",'②　一覧'!AH328)</f>
        <v/>
      </c>
      <c r="M318" t="str">
        <f t="shared" si="8"/>
        <v/>
      </c>
      <c r="N318" t="str">
        <f t="shared" si="9"/>
        <v/>
      </c>
      <c r="O318" t="str">
        <f>IF('②　一覧'!AK328="","",'②　一覧'!AK328)</f>
        <v/>
      </c>
      <c r="P318" t="str">
        <f>IF('②　一覧'!AL328="","",'②　一覧'!AL328)</f>
        <v/>
      </c>
      <c r="Q318" t="str">
        <f>IF('②　一覧'!AM328="","",'②　一覧'!AM328)</f>
        <v/>
      </c>
      <c r="R318" t="str">
        <f>IF('②　一覧'!AN328="","",'②　一覧'!AN328)</f>
        <v/>
      </c>
      <c r="S318" t="str">
        <f>IF('②　一覧'!AO328="","",'②　一覧'!AO328)</f>
        <v/>
      </c>
      <c r="T318" t="str">
        <f>IF('②　一覧'!AP328="","",'②　一覧'!AP328)</f>
        <v/>
      </c>
      <c r="U318" t="str">
        <f>IF('②　一覧'!AQ328="","",'②　一覧'!AQ328)</f>
        <v/>
      </c>
      <c r="V318" t="str">
        <f>IF('②　一覧'!AR328="","",'②　一覧'!AR328)</f>
        <v/>
      </c>
    </row>
    <row r="319" spans="1:22" x14ac:dyDescent="0.15">
      <c r="A319" t="str">
        <f>IF('②　一覧'!V329="","",'②　一覧'!V329)</f>
        <v/>
      </c>
      <c r="B319" t="str">
        <f>IF('②　一覧'!W329="","",'②　一覧'!W329)</f>
        <v/>
      </c>
      <c r="D319" t="str">
        <f>IF('②　一覧'!Y329="","",'②　一覧'!Y329)</f>
        <v/>
      </c>
      <c r="E319" t="str">
        <f>IF('②　一覧'!Z329="","",'②　一覧'!Z329)</f>
        <v/>
      </c>
      <c r="F319" t="str">
        <f>IF('②　一覧'!AA329="","",'②　一覧'!AA329)</f>
        <v/>
      </c>
      <c r="G319" t="str">
        <f>IF('②　一覧'!AC329="","",'②　一覧'!AC329)</f>
        <v/>
      </c>
      <c r="H319" t="str">
        <f>IF('②　一覧'!AD329="","",'②　一覧'!AD329)</f>
        <v/>
      </c>
      <c r="I319" t="str">
        <f>IF('②　一覧'!AE329="","",'②　一覧'!AE329)</f>
        <v/>
      </c>
      <c r="J319" t="str">
        <f>IF('②　一覧'!AF329="","",'②　一覧'!AF329)</f>
        <v/>
      </c>
      <c r="K319" t="str">
        <f>IF('②　一覧'!AG329="","",'②　一覧'!AG329)</f>
        <v/>
      </c>
      <c r="L319" t="str">
        <f>IF('②　一覧'!AH329="","",'②　一覧'!AH329)</f>
        <v/>
      </c>
      <c r="M319" t="str">
        <f t="shared" si="8"/>
        <v/>
      </c>
      <c r="N319" t="str">
        <f t="shared" si="9"/>
        <v/>
      </c>
      <c r="O319" t="str">
        <f>IF('②　一覧'!AK329="","",'②　一覧'!AK329)</f>
        <v/>
      </c>
      <c r="P319" t="str">
        <f>IF('②　一覧'!AL329="","",'②　一覧'!AL329)</f>
        <v/>
      </c>
      <c r="Q319" t="str">
        <f>IF('②　一覧'!AM329="","",'②　一覧'!AM329)</f>
        <v/>
      </c>
      <c r="R319" t="str">
        <f>IF('②　一覧'!AN329="","",'②　一覧'!AN329)</f>
        <v/>
      </c>
      <c r="S319" t="str">
        <f>IF('②　一覧'!AO329="","",'②　一覧'!AO329)</f>
        <v/>
      </c>
      <c r="T319" t="str">
        <f>IF('②　一覧'!AP329="","",'②　一覧'!AP329)</f>
        <v/>
      </c>
      <c r="U319" t="str">
        <f>IF('②　一覧'!AQ329="","",'②　一覧'!AQ329)</f>
        <v/>
      </c>
      <c r="V319" t="str">
        <f>IF('②　一覧'!AR329="","",'②　一覧'!AR329)</f>
        <v/>
      </c>
    </row>
    <row r="320" spans="1:22" x14ac:dyDescent="0.15">
      <c r="A320" t="str">
        <f>IF('②　一覧'!V330="","",'②　一覧'!V330)</f>
        <v/>
      </c>
      <c r="B320" t="str">
        <f>IF('②　一覧'!W330="","",'②　一覧'!W330)</f>
        <v/>
      </c>
      <c r="D320" t="str">
        <f>IF('②　一覧'!Y330="","",'②　一覧'!Y330)</f>
        <v/>
      </c>
      <c r="E320" t="str">
        <f>IF('②　一覧'!Z330="","",'②　一覧'!Z330)</f>
        <v/>
      </c>
      <c r="F320" t="str">
        <f>IF('②　一覧'!AA330="","",'②　一覧'!AA330)</f>
        <v/>
      </c>
      <c r="G320" t="str">
        <f>IF('②　一覧'!AC330="","",'②　一覧'!AC330)</f>
        <v/>
      </c>
      <c r="H320" t="str">
        <f>IF('②　一覧'!AD330="","",'②　一覧'!AD330)</f>
        <v/>
      </c>
      <c r="I320" t="str">
        <f>IF('②　一覧'!AE330="","",'②　一覧'!AE330)</f>
        <v/>
      </c>
      <c r="J320" t="str">
        <f>IF('②　一覧'!AF330="","",'②　一覧'!AF330)</f>
        <v/>
      </c>
      <c r="K320" t="str">
        <f>IF('②　一覧'!AG330="","",'②　一覧'!AG330)</f>
        <v/>
      </c>
      <c r="L320" t="str">
        <f>IF('②　一覧'!AH330="","",'②　一覧'!AH330)</f>
        <v/>
      </c>
      <c r="M320" t="str">
        <f t="shared" si="8"/>
        <v/>
      </c>
      <c r="N320" t="str">
        <f t="shared" si="9"/>
        <v/>
      </c>
      <c r="O320" t="str">
        <f>IF('②　一覧'!AK330="","",'②　一覧'!AK330)</f>
        <v/>
      </c>
      <c r="P320" t="str">
        <f>IF('②　一覧'!AL330="","",'②　一覧'!AL330)</f>
        <v/>
      </c>
      <c r="Q320" t="str">
        <f>IF('②　一覧'!AM330="","",'②　一覧'!AM330)</f>
        <v/>
      </c>
      <c r="R320" t="str">
        <f>IF('②　一覧'!AN330="","",'②　一覧'!AN330)</f>
        <v/>
      </c>
      <c r="S320" t="str">
        <f>IF('②　一覧'!AO330="","",'②　一覧'!AO330)</f>
        <v/>
      </c>
      <c r="T320" t="str">
        <f>IF('②　一覧'!AP330="","",'②　一覧'!AP330)</f>
        <v/>
      </c>
      <c r="U320" t="str">
        <f>IF('②　一覧'!AQ330="","",'②　一覧'!AQ330)</f>
        <v/>
      </c>
      <c r="V320" t="str">
        <f>IF('②　一覧'!AR330="","",'②　一覧'!AR330)</f>
        <v/>
      </c>
    </row>
    <row r="321" spans="1:22" x14ac:dyDescent="0.15">
      <c r="A321" t="str">
        <f>IF('②　一覧'!V331="","",'②　一覧'!V331)</f>
        <v/>
      </c>
      <c r="B321" t="str">
        <f>IF('②　一覧'!W331="","",'②　一覧'!W331)</f>
        <v/>
      </c>
      <c r="D321" t="str">
        <f>IF('②　一覧'!Y331="","",'②　一覧'!Y331)</f>
        <v/>
      </c>
      <c r="E321" t="str">
        <f>IF('②　一覧'!Z331="","",'②　一覧'!Z331)</f>
        <v/>
      </c>
      <c r="F321" t="str">
        <f>IF('②　一覧'!AA331="","",'②　一覧'!AA331)</f>
        <v/>
      </c>
      <c r="G321" t="str">
        <f>IF('②　一覧'!AC331="","",'②　一覧'!AC331)</f>
        <v/>
      </c>
      <c r="H321" t="str">
        <f>IF('②　一覧'!AD331="","",'②　一覧'!AD331)</f>
        <v/>
      </c>
      <c r="I321" t="str">
        <f>IF('②　一覧'!AE331="","",'②　一覧'!AE331)</f>
        <v/>
      </c>
      <c r="J321" t="str">
        <f>IF('②　一覧'!AF331="","",'②　一覧'!AF331)</f>
        <v/>
      </c>
      <c r="K321" t="str">
        <f>IF('②　一覧'!AG331="","",'②　一覧'!AG331)</f>
        <v/>
      </c>
      <c r="L321" t="str">
        <f>IF('②　一覧'!AH331="","",'②　一覧'!AH331)</f>
        <v/>
      </c>
      <c r="M321" t="str">
        <f t="shared" si="8"/>
        <v/>
      </c>
      <c r="N321" t="str">
        <f t="shared" si="9"/>
        <v/>
      </c>
      <c r="O321" t="str">
        <f>IF('②　一覧'!AK331="","",'②　一覧'!AK331)</f>
        <v/>
      </c>
      <c r="P321" t="str">
        <f>IF('②　一覧'!AL331="","",'②　一覧'!AL331)</f>
        <v/>
      </c>
      <c r="Q321" t="str">
        <f>IF('②　一覧'!AM331="","",'②　一覧'!AM331)</f>
        <v/>
      </c>
      <c r="R321" t="str">
        <f>IF('②　一覧'!AN331="","",'②　一覧'!AN331)</f>
        <v/>
      </c>
      <c r="S321" t="str">
        <f>IF('②　一覧'!AO331="","",'②　一覧'!AO331)</f>
        <v/>
      </c>
      <c r="T321" t="str">
        <f>IF('②　一覧'!AP331="","",'②　一覧'!AP331)</f>
        <v/>
      </c>
      <c r="U321" t="str">
        <f>IF('②　一覧'!AQ331="","",'②　一覧'!AQ331)</f>
        <v/>
      </c>
      <c r="V321" t="str">
        <f>IF('②　一覧'!AR331="","",'②　一覧'!AR331)</f>
        <v/>
      </c>
    </row>
    <row r="322" spans="1:22" x14ac:dyDescent="0.15">
      <c r="A322" t="str">
        <f>IF('②　一覧'!V332="","",'②　一覧'!V332)</f>
        <v/>
      </c>
      <c r="B322" t="str">
        <f>IF('②　一覧'!W332="","",'②　一覧'!W332)</f>
        <v/>
      </c>
      <c r="D322" t="str">
        <f>IF('②　一覧'!Y332="","",'②　一覧'!Y332)</f>
        <v/>
      </c>
      <c r="E322" t="str">
        <f>IF('②　一覧'!Z332="","",'②　一覧'!Z332)</f>
        <v/>
      </c>
      <c r="F322" t="str">
        <f>IF('②　一覧'!AA332="","",'②　一覧'!AA332)</f>
        <v/>
      </c>
      <c r="G322" t="str">
        <f>IF('②　一覧'!AC332="","",'②　一覧'!AC332)</f>
        <v/>
      </c>
      <c r="H322" t="str">
        <f>IF('②　一覧'!AD332="","",'②　一覧'!AD332)</f>
        <v/>
      </c>
      <c r="I322" t="str">
        <f>IF('②　一覧'!AE332="","",'②　一覧'!AE332)</f>
        <v/>
      </c>
      <c r="J322" t="str">
        <f>IF('②　一覧'!AF332="","",'②　一覧'!AF332)</f>
        <v/>
      </c>
      <c r="K322" t="str">
        <f>IF('②　一覧'!AG332="","",'②　一覧'!AG332)</f>
        <v/>
      </c>
      <c r="L322" t="str">
        <f>IF('②　一覧'!AH332="","",'②　一覧'!AH332)</f>
        <v/>
      </c>
      <c r="M322" t="str">
        <f t="shared" si="8"/>
        <v/>
      </c>
      <c r="N322" t="str">
        <f t="shared" si="9"/>
        <v/>
      </c>
      <c r="O322" t="str">
        <f>IF('②　一覧'!AK332="","",'②　一覧'!AK332)</f>
        <v/>
      </c>
      <c r="P322" t="str">
        <f>IF('②　一覧'!AL332="","",'②　一覧'!AL332)</f>
        <v/>
      </c>
      <c r="Q322" t="str">
        <f>IF('②　一覧'!AM332="","",'②　一覧'!AM332)</f>
        <v/>
      </c>
      <c r="R322" t="str">
        <f>IF('②　一覧'!AN332="","",'②　一覧'!AN332)</f>
        <v/>
      </c>
      <c r="S322" t="str">
        <f>IF('②　一覧'!AO332="","",'②　一覧'!AO332)</f>
        <v/>
      </c>
      <c r="T322" t="str">
        <f>IF('②　一覧'!AP332="","",'②　一覧'!AP332)</f>
        <v/>
      </c>
      <c r="U322" t="str">
        <f>IF('②　一覧'!AQ332="","",'②　一覧'!AQ332)</f>
        <v/>
      </c>
      <c r="V322" t="str">
        <f>IF('②　一覧'!AR332="","",'②　一覧'!AR332)</f>
        <v/>
      </c>
    </row>
    <row r="323" spans="1:22" x14ac:dyDescent="0.15">
      <c r="A323" t="str">
        <f>IF('②　一覧'!V333="","",'②　一覧'!V333)</f>
        <v/>
      </c>
      <c r="B323" t="str">
        <f>IF('②　一覧'!W333="","",'②　一覧'!W333)</f>
        <v/>
      </c>
      <c r="D323" t="str">
        <f>IF('②　一覧'!Y333="","",'②　一覧'!Y333)</f>
        <v/>
      </c>
      <c r="E323" t="str">
        <f>IF('②　一覧'!Z333="","",'②　一覧'!Z333)</f>
        <v/>
      </c>
      <c r="F323" t="str">
        <f>IF('②　一覧'!AA333="","",'②　一覧'!AA333)</f>
        <v/>
      </c>
      <c r="G323" t="str">
        <f>IF('②　一覧'!AC333="","",'②　一覧'!AC333)</f>
        <v/>
      </c>
      <c r="H323" t="str">
        <f>IF('②　一覧'!AD333="","",'②　一覧'!AD333)</f>
        <v/>
      </c>
      <c r="I323" t="str">
        <f>IF('②　一覧'!AE333="","",'②　一覧'!AE333)</f>
        <v/>
      </c>
      <c r="J323" t="str">
        <f>IF('②　一覧'!AF333="","",'②　一覧'!AF333)</f>
        <v/>
      </c>
      <c r="K323" t="str">
        <f>IF('②　一覧'!AG333="","",'②　一覧'!AG333)</f>
        <v/>
      </c>
      <c r="L323" t="str">
        <f>IF('②　一覧'!AH333="","",'②　一覧'!AH333)</f>
        <v/>
      </c>
      <c r="M323" t="str">
        <f t="shared" ref="M323:M386" si="10">IF(A323="","","愛　知")</f>
        <v/>
      </c>
      <c r="N323" t="str">
        <f t="shared" ref="N323:N386" si="11">IF(A323="","","22")</f>
        <v/>
      </c>
      <c r="O323" t="str">
        <f>IF('②　一覧'!AK333="","",'②　一覧'!AK333)</f>
        <v/>
      </c>
      <c r="P323" t="str">
        <f>IF('②　一覧'!AL333="","",'②　一覧'!AL333)</f>
        <v/>
      </c>
      <c r="Q323" t="str">
        <f>IF('②　一覧'!AM333="","",'②　一覧'!AM333)</f>
        <v/>
      </c>
      <c r="R323" t="str">
        <f>IF('②　一覧'!AN333="","",'②　一覧'!AN333)</f>
        <v/>
      </c>
      <c r="S323" t="str">
        <f>IF('②　一覧'!AO333="","",'②　一覧'!AO333)</f>
        <v/>
      </c>
      <c r="T323" t="str">
        <f>IF('②　一覧'!AP333="","",'②　一覧'!AP333)</f>
        <v/>
      </c>
      <c r="U323" t="str">
        <f>IF('②　一覧'!AQ333="","",'②　一覧'!AQ333)</f>
        <v/>
      </c>
      <c r="V323" t="str">
        <f>IF('②　一覧'!AR333="","",'②　一覧'!AR333)</f>
        <v/>
      </c>
    </row>
    <row r="324" spans="1:22" x14ac:dyDescent="0.15">
      <c r="A324" t="str">
        <f>IF('②　一覧'!V334="","",'②　一覧'!V334)</f>
        <v/>
      </c>
      <c r="B324" t="str">
        <f>IF('②　一覧'!W334="","",'②　一覧'!W334)</f>
        <v/>
      </c>
      <c r="D324" t="str">
        <f>IF('②　一覧'!Y334="","",'②　一覧'!Y334)</f>
        <v/>
      </c>
      <c r="E324" t="str">
        <f>IF('②　一覧'!Z334="","",'②　一覧'!Z334)</f>
        <v/>
      </c>
      <c r="F324" t="str">
        <f>IF('②　一覧'!AA334="","",'②　一覧'!AA334)</f>
        <v/>
      </c>
      <c r="G324" t="str">
        <f>IF('②　一覧'!AC334="","",'②　一覧'!AC334)</f>
        <v/>
      </c>
      <c r="H324" t="str">
        <f>IF('②　一覧'!AD334="","",'②　一覧'!AD334)</f>
        <v/>
      </c>
      <c r="I324" t="str">
        <f>IF('②　一覧'!AE334="","",'②　一覧'!AE334)</f>
        <v/>
      </c>
      <c r="J324" t="str">
        <f>IF('②　一覧'!AF334="","",'②　一覧'!AF334)</f>
        <v/>
      </c>
      <c r="K324" t="str">
        <f>IF('②　一覧'!AG334="","",'②　一覧'!AG334)</f>
        <v/>
      </c>
      <c r="L324" t="str">
        <f>IF('②　一覧'!AH334="","",'②　一覧'!AH334)</f>
        <v/>
      </c>
      <c r="M324" t="str">
        <f t="shared" si="10"/>
        <v/>
      </c>
      <c r="N324" t="str">
        <f t="shared" si="11"/>
        <v/>
      </c>
      <c r="O324" t="str">
        <f>IF('②　一覧'!AK334="","",'②　一覧'!AK334)</f>
        <v/>
      </c>
      <c r="P324" t="str">
        <f>IF('②　一覧'!AL334="","",'②　一覧'!AL334)</f>
        <v/>
      </c>
      <c r="Q324" t="str">
        <f>IF('②　一覧'!AM334="","",'②　一覧'!AM334)</f>
        <v/>
      </c>
      <c r="R324" t="str">
        <f>IF('②　一覧'!AN334="","",'②　一覧'!AN334)</f>
        <v/>
      </c>
      <c r="S324" t="str">
        <f>IF('②　一覧'!AO334="","",'②　一覧'!AO334)</f>
        <v/>
      </c>
      <c r="T324" t="str">
        <f>IF('②　一覧'!AP334="","",'②　一覧'!AP334)</f>
        <v/>
      </c>
      <c r="U324" t="str">
        <f>IF('②　一覧'!AQ334="","",'②　一覧'!AQ334)</f>
        <v/>
      </c>
      <c r="V324" t="str">
        <f>IF('②　一覧'!AR334="","",'②　一覧'!AR334)</f>
        <v/>
      </c>
    </row>
    <row r="325" spans="1:22" x14ac:dyDescent="0.15">
      <c r="A325" t="str">
        <f>IF('②　一覧'!V335="","",'②　一覧'!V335)</f>
        <v/>
      </c>
      <c r="B325" t="str">
        <f>IF('②　一覧'!W335="","",'②　一覧'!W335)</f>
        <v/>
      </c>
      <c r="D325" t="str">
        <f>IF('②　一覧'!Y335="","",'②　一覧'!Y335)</f>
        <v/>
      </c>
      <c r="E325" t="str">
        <f>IF('②　一覧'!Z335="","",'②　一覧'!Z335)</f>
        <v/>
      </c>
      <c r="F325" t="str">
        <f>IF('②　一覧'!AA335="","",'②　一覧'!AA335)</f>
        <v/>
      </c>
      <c r="G325" t="str">
        <f>IF('②　一覧'!AC335="","",'②　一覧'!AC335)</f>
        <v/>
      </c>
      <c r="H325" t="str">
        <f>IF('②　一覧'!AD335="","",'②　一覧'!AD335)</f>
        <v/>
      </c>
      <c r="I325" t="str">
        <f>IF('②　一覧'!AE335="","",'②　一覧'!AE335)</f>
        <v/>
      </c>
      <c r="J325" t="str">
        <f>IF('②　一覧'!AF335="","",'②　一覧'!AF335)</f>
        <v/>
      </c>
      <c r="K325" t="str">
        <f>IF('②　一覧'!AG335="","",'②　一覧'!AG335)</f>
        <v/>
      </c>
      <c r="L325" t="str">
        <f>IF('②　一覧'!AH335="","",'②　一覧'!AH335)</f>
        <v/>
      </c>
      <c r="M325" t="str">
        <f t="shared" si="10"/>
        <v/>
      </c>
      <c r="N325" t="str">
        <f t="shared" si="11"/>
        <v/>
      </c>
      <c r="O325" t="str">
        <f>IF('②　一覧'!AK335="","",'②　一覧'!AK335)</f>
        <v/>
      </c>
      <c r="P325" t="str">
        <f>IF('②　一覧'!AL335="","",'②　一覧'!AL335)</f>
        <v/>
      </c>
      <c r="Q325" t="str">
        <f>IF('②　一覧'!AM335="","",'②　一覧'!AM335)</f>
        <v/>
      </c>
      <c r="R325" t="str">
        <f>IF('②　一覧'!AN335="","",'②　一覧'!AN335)</f>
        <v/>
      </c>
      <c r="S325" t="str">
        <f>IF('②　一覧'!AO335="","",'②　一覧'!AO335)</f>
        <v/>
      </c>
      <c r="T325" t="str">
        <f>IF('②　一覧'!AP335="","",'②　一覧'!AP335)</f>
        <v/>
      </c>
      <c r="U325" t="str">
        <f>IF('②　一覧'!AQ335="","",'②　一覧'!AQ335)</f>
        <v/>
      </c>
      <c r="V325" t="str">
        <f>IF('②　一覧'!AR335="","",'②　一覧'!AR335)</f>
        <v/>
      </c>
    </row>
    <row r="326" spans="1:22" x14ac:dyDescent="0.15">
      <c r="A326" t="str">
        <f>IF('②　一覧'!V336="","",'②　一覧'!V336)</f>
        <v/>
      </c>
      <c r="B326" t="str">
        <f>IF('②　一覧'!W336="","",'②　一覧'!W336)</f>
        <v/>
      </c>
      <c r="D326" t="str">
        <f>IF('②　一覧'!Y336="","",'②　一覧'!Y336)</f>
        <v/>
      </c>
      <c r="E326" t="str">
        <f>IF('②　一覧'!Z336="","",'②　一覧'!Z336)</f>
        <v/>
      </c>
      <c r="F326" t="str">
        <f>IF('②　一覧'!AA336="","",'②　一覧'!AA336)</f>
        <v/>
      </c>
      <c r="G326" t="str">
        <f>IF('②　一覧'!AC336="","",'②　一覧'!AC336)</f>
        <v/>
      </c>
      <c r="H326" t="str">
        <f>IF('②　一覧'!AD336="","",'②　一覧'!AD336)</f>
        <v/>
      </c>
      <c r="I326" t="str">
        <f>IF('②　一覧'!AE336="","",'②　一覧'!AE336)</f>
        <v/>
      </c>
      <c r="J326" t="str">
        <f>IF('②　一覧'!AF336="","",'②　一覧'!AF336)</f>
        <v/>
      </c>
      <c r="K326" t="str">
        <f>IF('②　一覧'!AG336="","",'②　一覧'!AG336)</f>
        <v/>
      </c>
      <c r="L326" t="str">
        <f>IF('②　一覧'!AH336="","",'②　一覧'!AH336)</f>
        <v/>
      </c>
      <c r="M326" t="str">
        <f t="shared" si="10"/>
        <v/>
      </c>
      <c r="N326" t="str">
        <f t="shared" si="11"/>
        <v/>
      </c>
      <c r="O326" t="str">
        <f>IF('②　一覧'!AK336="","",'②　一覧'!AK336)</f>
        <v/>
      </c>
      <c r="P326" t="str">
        <f>IF('②　一覧'!AL336="","",'②　一覧'!AL336)</f>
        <v/>
      </c>
      <c r="Q326" t="str">
        <f>IF('②　一覧'!AM336="","",'②　一覧'!AM336)</f>
        <v/>
      </c>
      <c r="R326" t="str">
        <f>IF('②　一覧'!AN336="","",'②　一覧'!AN336)</f>
        <v/>
      </c>
      <c r="S326" t="str">
        <f>IF('②　一覧'!AO336="","",'②　一覧'!AO336)</f>
        <v/>
      </c>
      <c r="T326" t="str">
        <f>IF('②　一覧'!AP336="","",'②　一覧'!AP336)</f>
        <v/>
      </c>
      <c r="U326" t="str">
        <f>IF('②　一覧'!AQ336="","",'②　一覧'!AQ336)</f>
        <v/>
      </c>
      <c r="V326" t="str">
        <f>IF('②　一覧'!AR336="","",'②　一覧'!AR336)</f>
        <v/>
      </c>
    </row>
    <row r="327" spans="1:22" x14ac:dyDescent="0.15">
      <c r="A327" t="str">
        <f>IF('②　一覧'!V337="","",'②　一覧'!V337)</f>
        <v/>
      </c>
      <c r="B327" t="str">
        <f>IF('②　一覧'!W337="","",'②　一覧'!W337)</f>
        <v/>
      </c>
      <c r="D327" t="str">
        <f>IF('②　一覧'!Y337="","",'②　一覧'!Y337)</f>
        <v/>
      </c>
      <c r="E327" t="str">
        <f>IF('②　一覧'!Z337="","",'②　一覧'!Z337)</f>
        <v/>
      </c>
      <c r="F327" t="str">
        <f>IF('②　一覧'!AA337="","",'②　一覧'!AA337)</f>
        <v/>
      </c>
      <c r="G327" t="str">
        <f>IF('②　一覧'!AC337="","",'②　一覧'!AC337)</f>
        <v/>
      </c>
      <c r="H327" t="str">
        <f>IF('②　一覧'!AD337="","",'②　一覧'!AD337)</f>
        <v/>
      </c>
      <c r="I327" t="str">
        <f>IF('②　一覧'!AE337="","",'②　一覧'!AE337)</f>
        <v/>
      </c>
      <c r="J327" t="str">
        <f>IF('②　一覧'!AF337="","",'②　一覧'!AF337)</f>
        <v/>
      </c>
      <c r="K327" t="str">
        <f>IF('②　一覧'!AG337="","",'②　一覧'!AG337)</f>
        <v/>
      </c>
      <c r="L327" t="str">
        <f>IF('②　一覧'!AH337="","",'②　一覧'!AH337)</f>
        <v/>
      </c>
      <c r="M327" t="str">
        <f t="shared" si="10"/>
        <v/>
      </c>
      <c r="N327" t="str">
        <f t="shared" si="11"/>
        <v/>
      </c>
      <c r="O327" t="str">
        <f>IF('②　一覧'!AK337="","",'②　一覧'!AK337)</f>
        <v/>
      </c>
      <c r="P327" t="str">
        <f>IF('②　一覧'!AL337="","",'②　一覧'!AL337)</f>
        <v/>
      </c>
      <c r="Q327" t="str">
        <f>IF('②　一覧'!AM337="","",'②　一覧'!AM337)</f>
        <v/>
      </c>
      <c r="R327" t="str">
        <f>IF('②　一覧'!AN337="","",'②　一覧'!AN337)</f>
        <v/>
      </c>
      <c r="S327" t="str">
        <f>IF('②　一覧'!AO337="","",'②　一覧'!AO337)</f>
        <v/>
      </c>
      <c r="T327" t="str">
        <f>IF('②　一覧'!AP337="","",'②　一覧'!AP337)</f>
        <v/>
      </c>
      <c r="U327" t="str">
        <f>IF('②　一覧'!AQ337="","",'②　一覧'!AQ337)</f>
        <v/>
      </c>
      <c r="V327" t="str">
        <f>IF('②　一覧'!AR337="","",'②　一覧'!AR337)</f>
        <v/>
      </c>
    </row>
    <row r="328" spans="1:22" x14ac:dyDescent="0.15">
      <c r="A328" t="str">
        <f>IF('②　一覧'!V338="","",'②　一覧'!V338)</f>
        <v/>
      </c>
      <c r="B328" t="str">
        <f>IF('②　一覧'!W338="","",'②　一覧'!W338)</f>
        <v/>
      </c>
      <c r="D328" t="str">
        <f>IF('②　一覧'!Y338="","",'②　一覧'!Y338)</f>
        <v/>
      </c>
      <c r="E328" t="str">
        <f>IF('②　一覧'!Z338="","",'②　一覧'!Z338)</f>
        <v/>
      </c>
      <c r="F328" t="str">
        <f>IF('②　一覧'!AA338="","",'②　一覧'!AA338)</f>
        <v/>
      </c>
      <c r="G328" t="str">
        <f>IF('②　一覧'!AC338="","",'②　一覧'!AC338)</f>
        <v/>
      </c>
      <c r="H328" t="str">
        <f>IF('②　一覧'!AD338="","",'②　一覧'!AD338)</f>
        <v/>
      </c>
      <c r="I328" t="str">
        <f>IF('②　一覧'!AE338="","",'②　一覧'!AE338)</f>
        <v/>
      </c>
      <c r="J328" t="str">
        <f>IF('②　一覧'!AF338="","",'②　一覧'!AF338)</f>
        <v/>
      </c>
      <c r="K328" t="str">
        <f>IF('②　一覧'!AG338="","",'②　一覧'!AG338)</f>
        <v/>
      </c>
      <c r="L328" t="str">
        <f>IF('②　一覧'!AH338="","",'②　一覧'!AH338)</f>
        <v/>
      </c>
      <c r="M328" t="str">
        <f t="shared" si="10"/>
        <v/>
      </c>
      <c r="N328" t="str">
        <f t="shared" si="11"/>
        <v/>
      </c>
      <c r="O328" t="str">
        <f>IF('②　一覧'!AK338="","",'②　一覧'!AK338)</f>
        <v/>
      </c>
      <c r="P328" t="str">
        <f>IF('②　一覧'!AL338="","",'②　一覧'!AL338)</f>
        <v/>
      </c>
      <c r="Q328" t="str">
        <f>IF('②　一覧'!AM338="","",'②　一覧'!AM338)</f>
        <v/>
      </c>
      <c r="R328" t="str">
        <f>IF('②　一覧'!AN338="","",'②　一覧'!AN338)</f>
        <v/>
      </c>
      <c r="S328" t="str">
        <f>IF('②　一覧'!AO338="","",'②　一覧'!AO338)</f>
        <v/>
      </c>
      <c r="T328" t="str">
        <f>IF('②　一覧'!AP338="","",'②　一覧'!AP338)</f>
        <v/>
      </c>
      <c r="U328" t="str">
        <f>IF('②　一覧'!AQ338="","",'②　一覧'!AQ338)</f>
        <v/>
      </c>
      <c r="V328" t="str">
        <f>IF('②　一覧'!AR338="","",'②　一覧'!AR338)</f>
        <v/>
      </c>
    </row>
    <row r="329" spans="1:22" x14ac:dyDescent="0.15">
      <c r="A329" t="str">
        <f>IF('②　一覧'!V339="","",'②　一覧'!V339)</f>
        <v/>
      </c>
      <c r="B329" t="str">
        <f>IF('②　一覧'!W339="","",'②　一覧'!W339)</f>
        <v/>
      </c>
      <c r="D329" t="str">
        <f>IF('②　一覧'!Y339="","",'②　一覧'!Y339)</f>
        <v/>
      </c>
      <c r="E329" t="str">
        <f>IF('②　一覧'!Z339="","",'②　一覧'!Z339)</f>
        <v/>
      </c>
      <c r="F329" t="str">
        <f>IF('②　一覧'!AA339="","",'②　一覧'!AA339)</f>
        <v/>
      </c>
      <c r="G329" t="str">
        <f>IF('②　一覧'!AC339="","",'②　一覧'!AC339)</f>
        <v/>
      </c>
      <c r="H329" t="str">
        <f>IF('②　一覧'!AD339="","",'②　一覧'!AD339)</f>
        <v/>
      </c>
      <c r="I329" t="str">
        <f>IF('②　一覧'!AE339="","",'②　一覧'!AE339)</f>
        <v/>
      </c>
      <c r="J329" t="str">
        <f>IF('②　一覧'!AF339="","",'②　一覧'!AF339)</f>
        <v/>
      </c>
      <c r="K329" t="str">
        <f>IF('②　一覧'!AG339="","",'②　一覧'!AG339)</f>
        <v/>
      </c>
      <c r="L329" t="str">
        <f>IF('②　一覧'!AH339="","",'②　一覧'!AH339)</f>
        <v/>
      </c>
      <c r="M329" t="str">
        <f t="shared" si="10"/>
        <v/>
      </c>
      <c r="N329" t="str">
        <f t="shared" si="11"/>
        <v/>
      </c>
      <c r="O329" t="str">
        <f>IF('②　一覧'!AK339="","",'②　一覧'!AK339)</f>
        <v/>
      </c>
      <c r="P329" t="str">
        <f>IF('②　一覧'!AL339="","",'②　一覧'!AL339)</f>
        <v/>
      </c>
      <c r="Q329" t="str">
        <f>IF('②　一覧'!AM339="","",'②　一覧'!AM339)</f>
        <v/>
      </c>
      <c r="R329" t="str">
        <f>IF('②　一覧'!AN339="","",'②　一覧'!AN339)</f>
        <v/>
      </c>
      <c r="S329" t="str">
        <f>IF('②　一覧'!AO339="","",'②　一覧'!AO339)</f>
        <v/>
      </c>
      <c r="T329" t="str">
        <f>IF('②　一覧'!AP339="","",'②　一覧'!AP339)</f>
        <v/>
      </c>
      <c r="U329" t="str">
        <f>IF('②　一覧'!AQ339="","",'②　一覧'!AQ339)</f>
        <v/>
      </c>
      <c r="V329" t="str">
        <f>IF('②　一覧'!AR339="","",'②　一覧'!AR339)</f>
        <v/>
      </c>
    </row>
    <row r="330" spans="1:22" x14ac:dyDescent="0.15">
      <c r="A330" t="str">
        <f>IF('②　一覧'!V340="","",'②　一覧'!V340)</f>
        <v/>
      </c>
      <c r="B330" t="str">
        <f>IF('②　一覧'!W340="","",'②　一覧'!W340)</f>
        <v/>
      </c>
      <c r="D330" t="str">
        <f>IF('②　一覧'!Y340="","",'②　一覧'!Y340)</f>
        <v/>
      </c>
      <c r="E330" t="str">
        <f>IF('②　一覧'!Z340="","",'②　一覧'!Z340)</f>
        <v/>
      </c>
      <c r="F330" t="str">
        <f>IF('②　一覧'!AA340="","",'②　一覧'!AA340)</f>
        <v/>
      </c>
      <c r="G330" t="str">
        <f>IF('②　一覧'!AC340="","",'②　一覧'!AC340)</f>
        <v/>
      </c>
      <c r="H330" t="str">
        <f>IF('②　一覧'!AD340="","",'②　一覧'!AD340)</f>
        <v/>
      </c>
      <c r="I330" t="str">
        <f>IF('②　一覧'!AE340="","",'②　一覧'!AE340)</f>
        <v/>
      </c>
      <c r="J330" t="str">
        <f>IF('②　一覧'!AF340="","",'②　一覧'!AF340)</f>
        <v/>
      </c>
      <c r="K330" t="str">
        <f>IF('②　一覧'!AG340="","",'②　一覧'!AG340)</f>
        <v/>
      </c>
      <c r="L330" t="str">
        <f>IF('②　一覧'!AH340="","",'②　一覧'!AH340)</f>
        <v/>
      </c>
      <c r="M330" t="str">
        <f t="shared" si="10"/>
        <v/>
      </c>
      <c r="N330" t="str">
        <f t="shared" si="11"/>
        <v/>
      </c>
      <c r="O330" t="str">
        <f>IF('②　一覧'!AK340="","",'②　一覧'!AK340)</f>
        <v/>
      </c>
      <c r="P330" t="str">
        <f>IF('②　一覧'!AL340="","",'②　一覧'!AL340)</f>
        <v/>
      </c>
      <c r="Q330" t="str">
        <f>IF('②　一覧'!AM340="","",'②　一覧'!AM340)</f>
        <v/>
      </c>
      <c r="R330" t="str">
        <f>IF('②　一覧'!AN340="","",'②　一覧'!AN340)</f>
        <v/>
      </c>
      <c r="S330" t="str">
        <f>IF('②　一覧'!AO340="","",'②　一覧'!AO340)</f>
        <v/>
      </c>
      <c r="T330" t="str">
        <f>IF('②　一覧'!AP340="","",'②　一覧'!AP340)</f>
        <v/>
      </c>
      <c r="U330" t="str">
        <f>IF('②　一覧'!AQ340="","",'②　一覧'!AQ340)</f>
        <v/>
      </c>
      <c r="V330" t="str">
        <f>IF('②　一覧'!AR340="","",'②　一覧'!AR340)</f>
        <v/>
      </c>
    </row>
    <row r="331" spans="1:22" x14ac:dyDescent="0.15">
      <c r="A331" t="str">
        <f>IF('②　一覧'!V341="","",'②　一覧'!V341)</f>
        <v/>
      </c>
      <c r="B331" t="str">
        <f>IF('②　一覧'!W341="","",'②　一覧'!W341)</f>
        <v/>
      </c>
      <c r="D331" t="str">
        <f>IF('②　一覧'!Y341="","",'②　一覧'!Y341)</f>
        <v/>
      </c>
      <c r="E331" t="str">
        <f>IF('②　一覧'!Z341="","",'②　一覧'!Z341)</f>
        <v/>
      </c>
      <c r="F331" t="str">
        <f>IF('②　一覧'!AA341="","",'②　一覧'!AA341)</f>
        <v/>
      </c>
      <c r="G331" t="str">
        <f>IF('②　一覧'!AC341="","",'②　一覧'!AC341)</f>
        <v/>
      </c>
      <c r="H331" t="str">
        <f>IF('②　一覧'!AD341="","",'②　一覧'!AD341)</f>
        <v/>
      </c>
      <c r="I331" t="str">
        <f>IF('②　一覧'!AE341="","",'②　一覧'!AE341)</f>
        <v/>
      </c>
      <c r="J331" t="str">
        <f>IF('②　一覧'!AF341="","",'②　一覧'!AF341)</f>
        <v/>
      </c>
      <c r="K331" t="str">
        <f>IF('②　一覧'!AG341="","",'②　一覧'!AG341)</f>
        <v/>
      </c>
      <c r="L331" t="str">
        <f>IF('②　一覧'!AH341="","",'②　一覧'!AH341)</f>
        <v/>
      </c>
      <c r="M331" t="str">
        <f t="shared" si="10"/>
        <v/>
      </c>
      <c r="N331" t="str">
        <f t="shared" si="11"/>
        <v/>
      </c>
      <c r="O331" t="str">
        <f>IF('②　一覧'!AK341="","",'②　一覧'!AK341)</f>
        <v/>
      </c>
      <c r="P331" t="str">
        <f>IF('②　一覧'!AL341="","",'②　一覧'!AL341)</f>
        <v/>
      </c>
      <c r="Q331" t="str">
        <f>IF('②　一覧'!AM341="","",'②　一覧'!AM341)</f>
        <v/>
      </c>
      <c r="R331" t="str">
        <f>IF('②　一覧'!AN341="","",'②　一覧'!AN341)</f>
        <v/>
      </c>
      <c r="S331" t="str">
        <f>IF('②　一覧'!AO341="","",'②　一覧'!AO341)</f>
        <v/>
      </c>
      <c r="T331" t="str">
        <f>IF('②　一覧'!AP341="","",'②　一覧'!AP341)</f>
        <v/>
      </c>
      <c r="U331" t="str">
        <f>IF('②　一覧'!AQ341="","",'②　一覧'!AQ341)</f>
        <v/>
      </c>
      <c r="V331" t="str">
        <f>IF('②　一覧'!AR341="","",'②　一覧'!AR341)</f>
        <v/>
      </c>
    </row>
    <row r="332" spans="1:22" x14ac:dyDescent="0.15">
      <c r="A332" t="str">
        <f>IF('②　一覧'!V342="","",'②　一覧'!V342)</f>
        <v/>
      </c>
      <c r="B332" t="str">
        <f>IF('②　一覧'!W342="","",'②　一覧'!W342)</f>
        <v/>
      </c>
      <c r="D332" t="str">
        <f>IF('②　一覧'!Y342="","",'②　一覧'!Y342)</f>
        <v/>
      </c>
      <c r="E332" t="str">
        <f>IF('②　一覧'!Z342="","",'②　一覧'!Z342)</f>
        <v/>
      </c>
      <c r="F332" t="str">
        <f>IF('②　一覧'!AA342="","",'②　一覧'!AA342)</f>
        <v/>
      </c>
      <c r="G332" t="str">
        <f>IF('②　一覧'!AC342="","",'②　一覧'!AC342)</f>
        <v/>
      </c>
      <c r="H332" t="str">
        <f>IF('②　一覧'!AD342="","",'②　一覧'!AD342)</f>
        <v/>
      </c>
      <c r="I332" t="str">
        <f>IF('②　一覧'!AE342="","",'②　一覧'!AE342)</f>
        <v/>
      </c>
      <c r="J332" t="str">
        <f>IF('②　一覧'!AF342="","",'②　一覧'!AF342)</f>
        <v/>
      </c>
      <c r="K332" t="str">
        <f>IF('②　一覧'!AG342="","",'②　一覧'!AG342)</f>
        <v/>
      </c>
      <c r="L332" t="str">
        <f>IF('②　一覧'!AH342="","",'②　一覧'!AH342)</f>
        <v/>
      </c>
      <c r="M332" t="str">
        <f t="shared" si="10"/>
        <v/>
      </c>
      <c r="N332" t="str">
        <f t="shared" si="11"/>
        <v/>
      </c>
      <c r="O332" t="str">
        <f>IF('②　一覧'!AK342="","",'②　一覧'!AK342)</f>
        <v/>
      </c>
      <c r="P332" t="str">
        <f>IF('②　一覧'!AL342="","",'②　一覧'!AL342)</f>
        <v/>
      </c>
      <c r="Q332" t="str">
        <f>IF('②　一覧'!AM342="","",'②　一覧'!AM342)</f>
        <v/>
      </c>
      <c r="R332" t="str">
        <f>IF('②　一覧'!AN342="","",'②　一覧'!AN342)</f>
        <v/>
      </c>
      <c r="S332" t="str">
        <f>IF('②　一覧'!AO342="","",'②　一覧'!AO342)</f>
        <v/>
      </c>
      <c r="T332" t="str">
        <f>IF('②　一覧'!AP342="","",'②　一覧'!AP342)</f>
        <v/>
      </c>
      <c r="U332" t="str">
        <f>IF('②　一覧'!AQ342="","",'②　一覧'!AQ342)</f>
        <v/>
      </c>
      <c r="V332" t="str">
        <f>IF('②　一覧'!AR342="","",'②　一覧'!AR342)</f>
        <v/>
      </c>
    </row>
    <row r="333" spans="1:22" x14ac:dyDescent="0.15">
      <c r="A333" t="str">
        <f>IF('②　一覧'!V343="","",'②　一覧'!V343)</f>
        <v/>
      </c>
      <c r="B333" t="str">
        <f>IF('②　一覧'!W343="","",'②　一覧'!W343)</f>
        <v/>
      </c>
      <c r="D333" t="str">
        <f>IF('②　一覧'!Y343="","",'②　一覧'!Y343)</f>
        <v/>
      </c>
      <c r="E333" t="str">
        <f>IF('②　一覧'!Z343="","",'②　一覧'!Z343)</f>
        <v/>
      </c>
      <c r="F333" t="str">
        <f>IF('②　一覧'!AA343="","",'②　一覧'!AA343)</f>
        <v/>
      </c>
      <c r="G333" t="str">
        <f>IF('②　一覧'!AC343="","",'②　一覧'!AC343)</f>
        <v/>
      </c>
      <c r="H333" t="str">
        <f>IF('②　一覧'!AD343="","",'②　一覧'!AD343)</f>
        <v/>
      </c>
      <c r="I333" t="str">
        <f>IF('②　一覧'!AE343="","",'②　一覧'!AE343)</f>
        <v/>
      </c>
      <c r="J333" t="str">
        <f>IF('②　一覧'!AF343="","",'②　一覧'!AF343)</f>
        <v/>
      </c>
      <c r="K333" t="str">
        <f>IF('②　一覧'!AG343="","",'②　一覧'!AG343)</f>
        <v/>
      </c>
      <c r="L333" t="str">
        <f>IF('②　一覧'!AH343="","",'②　一覧'!AH343)</f>
        <v/>
      </c>
      <c r="M333" t="str">
        <f t="shared" si="10"/>
        <v/>
      </c>
      <c r="N333" t="str">
        <f t="shared" si="11"/>
        <v/>
      </c>
      <c r="O333" t="str">
        <f>IF('②　一覧'!AK343="","",'②　一覧'!AK343)</f>
        <v/>
      </c>
      <c r="P333" t="str">
        <f>IF('②　一覧'!AL343="","",'②　一覧'!AL343)</f>
        <v/>
      </c>
      <c r="Q333" t="str">
        <f>IF('②　一覧'!AM343="","",'②　一覧'!AM343)</f>
        <v/>
      </c>
      <c r="R333" t="str">
        <f>IF('②　一覧'!AN343="","",'②　一覧'!AN343)</f>
        <v/>
      </c>
      <c r="S333" t="str">
        <f>IF('②　一覧'!AO343="","",'②　一覧'!AO343)</f>
        <v/>
      </c>
      <c r="T333" t="str">
        <f>IF('②　一覧'!AP343="","",'②　一覧'!AP343)</f>
        <v/>
      </c>
      <c r="U333" t="str">
        <f>IF('②　一覧'!AQ343="","",'②　一覧'!AQ343)</f>
        <v/>
      </c>
      <c r="V333" t="str">
        <f>IF('②　一覧'!AR343="","",'②　一覧'!AR343)</f>
        <v/>
      </c>
    </row>
    <row r="334" spans="1:22" x14ac:dyDescent="0.15">
      <c r="A334" t="str">
        <f>IF('②　一覧'!V344="","",'②　一覧'!V344)</f>
        <v/>
      </c>
      <c r="B334" t="str">
        <f>IF('②　一覧'!W344="","",'②　一覧'!W344)</f>
        <v/>
      </c>
      <c r="D334" t="str">
        <f>IF('②　一覧'!Y344="","",'②　一覧'!Y344)</f>
        <v/>
      </c>
      <c r="E334" t="str">
        <f>IF('②　一覧'!Z344="","",'②　一覧'!Z344)</f>
        <v/>
      </c>
      <c r="F334" t="str">
        <f>IF('②　一覧'!AA344="","",'②　一覧'!AA344)</f>
        <v/>
      </c>
      <c r="G334" t="str">
        <f>IF('②　一覧'!AC344="","",'②　一覧'!AC344)</f>
        <v/>
      </c>
      <c r="H334" t="str">
        <f>IF('②　一覧'!AD344="","",'②　一覧'!AD344)</f>
        <v/>
      </c>
      <c r="I334" t="str">
        <f>IF('②　一覧'!AE344="","",'②　一覧'!AE344)</f>
        <v/>
      </c>
      <c r="J334" t="str">
        <f>IF('②　一覧'!AF344="","",'②　一覧'!AF344)</f>
        <v/>
      </c>
      <c r="K334" t="str">
        <f>IF('②　一覧'!AG344="","",'②　一覧'!AG344)</f>
        <v/>
      </c>
      <c r="L334" t="str">
        <f>IF('②　一覧'!AH344="","",'②　一覧'!AH344)</f>
        <v/>
      </c>
      <c r="M334" t="str">
        <f t="shared" si="10"/>
        <v/>
      </c>
      <c r="N334" t="str">
        <f t="shared" si="11"/>
        <v/>
      </c>
      <c r="O334" t="str">
        <f>IF('②　一覧'!AK344="","",'②　一覧'!AK344)</f>
        <v/>
      </c>
      <c r="P334" t="str">
        <f>IF('②　一覧'!AL344="","",'②　一覧'!AL344)</f>
        <v/>
      </c>
      <c r="Q334" t="str">
        <f>IF('②　一覧'!AM344="","",'②　一覧'!AM344)</f>
        <v/>
      </c>
      <c r="R334" t="str">
        <f>IF('②　一覧'!AN344="","",'②　一覧'!AN344)</f>
        <v/>
      </c>
      <c r="S334" t="str">
        <f>IF('②　一覧'!AO344="","",'②　一覧'!AO344)</f>
        <v/>
      </c>
      <c r="T334" t="str">
        <f>IF('②　一覧'!AP344="","",'②　一覧'!AP344)</f>
        <v/>
      </c>
      <c r="U334" t="str">
        <f>IF('②　一覧'!AQ344="","",'②　一覧'!AQ344)</f>
        <v/>
      </c>
      <c r="V334" t="str">
        <f>IF('②　一覧'!AR344="","",'②　一覧'!AR344)</f>
        <v/>
      </c>
    </row>
    <row r="335" spans="1:22" x14ac:dyDescent="0.15">
      <c r="A335" t="str">
        <f>IF('②　一覧'!V345="","",'②　一覧'!V345)</f>
        <v/>
      </c>
      <c r="B335" t="str">
        <f>IF('②　一覧'!W345="","",'②　一覧'!W345)</f>
        <v/>
      </c>
      <c r="D335" t="str">
        <f>IF('②　一覧'!Y345="","",'②　一覧'!Y345)</f>
        <v/>
      </c>
      <c r="E335" t="str">
        <f>IF('②　一覧'!Z345="","",'②　一覧'!Z345)</f>
        <v/>
      </c>
      <c r="F335" t="str">
        <f>IF('②　一覧'!AA345="","",'②　一覧'!AA345)</f>
        <v/>
      </c>
      <c r="G335" t="str">
        <f>IF('②　一覧'!AC345="","",'②　一覧'!AC345)</f>
        <v/>
      </c>
      <c r="H335" t="str">
        <f>IF('②　一覧'!AD345="","",'②　一覧'!AD345)</f>
        <v/>
      </c>
      <c r="I335" t="str">
        <f>IF('②　一覧'!AE345="","",'②　一覧'!AE345)</f>
        <v/>
      </c>
      <c r="J335" t="str">
        <f>IF('②　一覧'!AF345="","",'②　一覧'!AF345)</f>
        <v/>
      </c>
      <c r="K335" t="str">
        <f>IF('②　一覧'!AG345="","",'②　一覧'!AG345)</f>
        <v/>
      </c>
      <c r="L335" t="str">
        <f>IF('②　一覧'!AH345="","",'②　一覧'!AH345)</f>
        <v/>
      </c>
      <c r="M335" t="str">
        <f t="shared" si="10"/>
        <v/>
      </c>
      <c r="N335" t="str">
        <f t="shared" si="11"/>
        <v/>
      </c>
      <c r="O335" t="str">
        <f>IF('②　一覧'!AK345="","",'②　一覧'!AK345)</f>
        <v/>
      </c>
      <c r="P335" t="str">
        <f>IF('②　一覧'!AL345="","",'②　一覧'!AL345)</f>
        <v/>
      </c>
      <c r="Q335" t="str">
        <f>IF('②　一覧'!AM345="","",'②　一覧'!AM345)</f>
        <v/>
      </c>
      <c r="R335" t="str">
        <f>IF('②　一覧'!AN345="","",'②　一覧'!AN345)</f>
        <v/>
      </c>
      <c r="S335" t="str">
        <f>IF('②　一覧'!AO345="","",'②　一覧'!AO345)</f>
        <v/>
      </c>
      <c r="T335" t="str">
        <f>IF('②　一覧'!AP345="","",'②　一覧'!AP345)</f>
        <v/>
      </c>
      <c r="U335" t="str">
        <f>IF('②　一覧'!AQ345="","",'②　一覧'!AQ345)</f>
        <v/>
      </c>
      <c r="V335" t="str">
        <f>IF('②　一覧'!AR345="","",'②　一覧'!AR345)</f>
        <v/>
      </c>
    </row>
    <row r="336" spans="1:22" x14ac:dyDescent="0.15">
      <c r="A336" t="str">
        <f>IF('②　一覧'!V346="","",'②　一覧'!V346)</f>
        <v/>
      </c>
      <c r="B336" t="str">
        <f>IF('②　一覧'!W346="","",'②　一覧'!W346)</f>
        <v/>
      </c>
      <c r="D336" t="str">
        <f>IF('②　一覧'!Y346="","",'②　一覧'!Y346)</f>
        <v/>
      </c>
      <c r="E336" t="str">
        <f>IF('②　一覧'!Z346="","",'②　一覧'!Z346)</f>
        <v/>
      </c>
      <c r="F336" t="str">
        <f>IF('②　一覧'!AA346="","",'②　一覧'!AA346)</f>
        <v/>
      </c>
      <c r="G336" t="str">
        <f>IF('②　一覧'!AC346="","",'②　一覧'!AC346)</f>
        <v/>
      </c>
      <c r="H336" t="str">
        <f>IF('②　一覧'!AD346="","",'②　一覧'!AD346)</f>
        <v/>
      </c>
      <c r="I336" t="str">
        <f>IF('②　一覧'!AE346="","",'②　一覧'!AE346)</f>
        <v/>
      </c>
      <c r="J336" t="str">
        <f>IF('②　一覧'!AF346="","",'②　一覧'!AF346)</f>
        <v/>
      </c>
      <c r="K336" t="str">
        <f>IF('②　一覧'!AG346="","",'②　一覧'!AG346)</f>
        <v/>
      </c>
      <c r="L336" t="str">
        <f>IF('②　一覧'!AH346="","",'②　一覧'!AH346)</f>
        <v/>
      </c>
      <c r="M336" t="str">
        <f t="shared" si="10"/>
        <v/>
      </c>
      <c r="N336" t="str">
        <f t="shared" si="11"/>
        <v/>
      </c>
      <c r="O336" t="str">
        <f>IF('②　一覧'!AK346="","",'②　一覧'!AK346)</f>
        <v/>
      </c>
      <c r="P336" t="str">
        <f>IF('②　一覧'!AL346="","",'②　一覧'!AL346)</f>
        <v/>
      </c>
      <c r="Q336" t="str">
        <f>IF('②　一覧'!AM346="","",'②　一覧'!AM346)</f>
        <v/>
      </c>
      <c r="R336" t="str">
        <f>IF('②　一覧'!AN346="","",'②　一覧'!AN346)</f>
        <v/>
      </c>
      <c r="S336" t="str">
        <f>IF('②　一覧'!AO346="","",'②　一覧'!AO346)</f>
        <v/>
      </c>
      <c r="T336" t="str">
        <f>IF('②　一覧'!AP346="","",'②　一覧'!AP346)</f>
        <v/>
      </c>
      <c r="U336" t="str">
        <f>IF('②　一覧'!AQ346="","",'②　一覧'!AQ346)</f>
        <v/>
      </c>
      <c r="V336" t="str">
        <f>IF('②　一覧'!AR346="","",'②　一覧'!AR346)</f>
        <v/>
      </c>
    </row>
    <row r="337" spans="1:22" x14ac:dyDescent="0.15">
      <c r="A337" t="str">
        <f>IF('②　一覧'!V347="","",'②　一覧'!V347)</f>
        <v/>
      </c>
      <c r="B337" t="str">
        <f>IF('②　一覧'!W347="","",'②　一覧'!W347)</f>
        <v/>
      </c>
      <c r="D337" t="str">
        <f>IF('②　一覧'!Y347="","",'②　一覧'!Y347)</f>
        <v/>
      </c>
      <c r="E337" t="str">
        <f>IF('②　一覧'!Z347="","",'②　一覧'!Z347)</f>
        <v/>
      </c>
      <c r="F337" t="str">
        <f>IF('②　一覧'!AA347="","",'②　一覧'!AA347)</f>
        <v/>
      </c>
      <c r="G337" t="str">
        <f>IF('②　一覧'!AC347="","",'②　一覧'!AC347)</f>
        <v/>
      </c>
      <c r="H337" t="str">
        <f>IF('②　一覧'!AD347="","",'②　一覧'!AD347)</f>
        <v/>
      </c>
      <c r="I337" t="str">
        <f>IF('②　一覧'!AE347="","",'②　一覧'!AE347)</f>
        <v/>
      </c>
      <c r="J337" t="str">
        <f>IF('②　一覧'!AF347="","",'②　一覧'!AF347)</f>
        <v/>
      </c>
      <c r="K337" t="str">
        <f>IF('②　一覧'!AG347="","",'②　一覧'!AG347)</f>
        <v/>
      </c>
      <c r="L337" t="str">
        <f>IF('②　一覧'!AH347="","",'②　一覧'!AH347)</f>
        <v/>
      </c>
      <c r="M337" t="str">
        <f t="shared" si="10"/>
        <v/>
      </c>
      <c r="N337" t="str">
        <f t="shared" si="11"/>
        <v/>
      </c>
      <c r="O337" t="str">
        <f>IF('②　一覧'!AK347="","",'②　一覧'!AK347)</f>
        <v/>
      </c>
      <c r="P337" t="str">
        <f>IF('②　一覧'!AL347="","",'②　一覧'!AL347)</f>
        <v/>
      </c>
      <c r="Q337" t="str">
        <f>IF('②　一覧'!AM347="","",'②　一覧'!AM347)</f>
        <v/>
      </c>
      <c r="R337" t="str">
        <f>IF('②　一覧'!AN347="","",'②　一覧'!AN347)</f>
        <v/>
      </c>
      <c r="S337" t="str">
        <f>IF('②　一覧'!AO347="","",'②　一覧'!AO347)</f>
        <v/>
      </c>
      <c r="T337" t="str">
        <f>IF('②　一覧'!AP347="","",'②　一覧'!AP347)</f>
        <v/>
      </c>
      <c r="U337" t="str">
        <f>IF('②　一覧'!AQ347="","",'②　一覧'!AQ347)</f>
        <v/>
      </c>
      <c r="V337" t="str">
        <f>IF('②　一覧'!AR347="","",'②　一覧'!AR347)</f>
        <v/>
      </c>
    </row>
    <row r="338" spans="1:22" x14ac:dyDescent="0.15">
      <c r="A338" t="str">
        <f>IF('②　一覧'!V348="","",'②　一覧'!V348)</f>
        <v/>
      </c>
      <c r="B338" t="str">
        <f>IF('②　一覧'!W348="","",'②　一覧'!W348)</f>
        <v/>
      </c>
      <c r="D338" t="str">
        <f>IF('②　一覧'!Y348="","",'②　一覧'!Y348)</f>
        <v/>
      </c>
      <c r="E338" t="str">
        <f>IF('②　一覧'!Z348="","",'②　一覧'!Z348)</f>
        <v/>
      </c>
      <c r="F338" t="str">
        <f>IF('②　一覧'!AA348="","",'②　一覧'!AA348)</f>
        <v/>
      </c>
      <c r="G338" t="str">
        <f>IF('②　一覧'!AC348="","",'②　一覧'!AC348)</f>
        <v/>
      </c>
      <c r="H338" t="str">
        <f>IF('②　一覧'!AD348="","",'②　一覧'!AD348)</f>
        <v/>
      </c>
      <c r="I338" t="str">
        <f>IF('②　一覧'!AE348="","",'②　一覧'!AE348)</f>
        <v/>
      </c>
      <c r="J338" t="str">
        <f>IF('②　一覧'!AF348="","",'②　一覧'!AF348)</f>
        <v/>
      </c>
      <c r="K338" t="str">
        <f>IF('②　一覧'!AG348="","",'②　一覧'!AG348)</f>
        <v/>
      </c>
      <c r="L338" t="str">
        <f>IF('②　一覧'!AH348="","",'②　一覧'!AH348)</f>
        <v/>
      </c>
      <c r="M338" t="str">
        <f t="shared" si="10"/>
        <v/>
      </c>
      <c r="N338" t="str">
        <f t="shared" si="11"/>
        <v/>
      </c>
      <c r="O338" t="str">
        <f>IF('②　一覧'!AK348="","",'②　一覧'!AK348)</f>
        <v/>
      </c>
      <c r="P338" t="str">
        <f>IF('②　一覧'!AL348="","",'②　一覧'!AL348)</f>
        <v/>
      </c>
      <c r="Q338" t="str">
        <f>IF('②　一覧'!AM348="","",'②　一覧'!AM348)</f>
        <v/>
      </c>
      <c r="R338" t="str">
        <f>IF('②　一覧'!AN348="","",'②　一覧'!AN348)</f>
        <v/>
      </c>
      <c r="S338" t="str">
        <f>IF('②　一覧'!AO348="","",'②　一覧'!AO348)</f>
        <v/>
      </c>
      <c r="T338" t="str">
        <f>IF('②　一覧'!AP348="","",'②　一覧'!AP348)</f>
        <v/>
      </c>
      <c r="U338" t="str">
        <f>IF('②　一覧'!AQ348="","",'②　一覧'!AQ348)</f>
        <v/>
      </c>
      <c r="V338" t="str">
        <f>IF('②　一覧'!AR348="","",'②　一覧'!AR348)</f>
        <v/>
      </c>
    </row>
    <row r="339" spans="1:22" x14ac:dyDescent="0.15">
      <c r="A339" t="str">
        <f>IF('②　一覧'!V349="","",'②　一覧'!V349)</f>
        <v/>
      </c>
      <c r="B339" t="str">
        <f>IF('②　一覧'!W349="","",'②　一覧'!W349)</f>
        <v/>
      </c>
      <c r="D339" t="str">
        <f>IF('②　一覧'!Y349="","",'②　一覧'!Y349)</f>
        <v/>
      </c>
      <c r="E339" t="str">
        <f>IF('②　一覧'!Z349="","",'②　一覧'!Z349)</f>
        <v/>
      </c>
      <c r="F339" t="str">
        <f>IF('②　一覧'!AA349="","",'②　一覧'!AA349)</f>
        <v/>
      </c>
      <c r="G339" t="str">
        <f>IF('②　一覧'!AC349="","",'②　一覧'!AC349)</f>
        <v/>
      </c>
      <c r="H339" t="str">
        <f>IF('②　一覧'!AD349="","",'②　一覧'!AD349)</f>
        <v/>
      </c>
      <c r="I339" t="str">
        <f>IF('②　一覧'!AE349="","",'②　一覧'!AE349)</f>
        <v/>
      </c>
      <c r="J339" t="str">
        <f>IF('②　一覧'!AF349="","",'②　一覧'!AF349)</f>
        <v/>
      </c>
      <c r="K339" t="str">
        <f>IF('②　一覧'!AG349="","",'②　一覧'!AG349)</f>
        <v/>
      </c>
      <c r="L339" t="str">
        <f>IF('②　一覧'!AH349="","",'②　一覧'!AH349)</f>
        <v/>
      </c>
      <c r="M339" t="str">
        <f t="shared" si="10"/>
        <v/>
      </c>
      <c r="N339" t="str">
        <f t="shared" si="11"/>
        <v/>
      </c>
      <c r="O339" t="str">
        <f>IF('②　一覧'!AK349="","",'②　一覧'!AK349)</f>
        <v/>
      </c>
      <c r="P339" t="str">
        <f>IF('②　一覧'!AL349="","",'②　一覧'!AL349)</f>
        <v/>
      </c>
      <c r="Q339" t="str">
        <f>IF('②　一覧'!AM349="","",'②　一覧'!AM349)</f>
        <v/>
      </c>
      <c r="R339" t="str">
        <f>IF('②　一覧'!AN349="","",'②　一覧'!AN349)</f>
        <v/>
      </c>
      <c r="S339" t="str">
        <f>IF('②　一覧'!AO349="","",'②　一覧'!AO349)</f>
        <v/>
      </c>
      <c r="T339" t="str">
        <f>IF('②　一覧'!AP349="","",'②　一覧'!AP349)</f>
        <v/>
      </c>
      <c r="U339" t="str">
        <f>IF('②　一覧'!AQ349="","",'②　一覧'!AQ349)</f>
        <v/>
      </c>
      <c r="V339" t="str">
        <f>IF('②　一覧'!AR349="","",'②　一覧'!AR349)</f>
        <v/>
      </c>
    </row>
    <row r="340" spans="1:22" x14ac:dyDescent="0.15">
      <c r="A340" t="str">
        <f>IF('②　一覧'!V350="","",'②　一覧'!V350)</f>
        <v/>
      </c>
      <c r="B340" t="str">
        <f>IF('②　一覧'!W350="","",'②　一覧'!W350)</f>
        <v/>
      </c>
      <c r="D340" t="str">
        <f>IF('②　一覧'!Y350="","",'②　一覧'!Y350)</f>
        <v/>
      </c>
      <c r="E340" t="str">
        <f>IF('②　一覧'!Z350="","",'②　一覧'!Z350)</f>
        <v/>
      </c>
      <c r="F340" t="str">
        <f>IF('②　一覧'!AA350="","",'②　一覧'!AA350)</f>
        <v/>
      </c>
      <c r="G340" t="str">
        <f>IF('②　一覧'!AC350="","",'②　一覧'!AC350)</f>
        <v/>
      </c>
      <c r="H340" t="str">
        <f>IF('②　一覧'!AD350="","",'②　一覧'!AD350)</f>
        <v/>
      </c>
      <c r="I340" t="str">
        <f>IF('②　一覧'!AE350="","",'②　一覧'!AE350)</f>
        <v/>
      </c>
      <c r="J340" t="str">
        <f>IF('②　一覧'!AF350="","",'②　一覧'!AF350)</f>
        <v/>
      </c>
      <c r="K340" t="str">
        <f>IF('②　一覧'!AG350="","",'②　一覧'!AG350)</f>
        <v/>
      </c>
      <c r="L340" t="str">
        <f>IF('②　一覧'!AH350="","",'②　一覧'!AH350)</f>
        <v/>
      </c>
      <c r="M340" t="str">
        <f t="shared" si="10"/>
        <v/>
      </c>
      <c r="N340" t="str">
        <f t="shared" si="11"/>
        <v/>
      </c>
      <c r="O340" t="str">
        <f>IF('②　一覧'!AK350="","",'②　一覧'!AK350)</f>
        <v/>
      </c>
      <c r="P340" t="str">
        <f>IF('②　一覧'!AL350="","",'②　一覧'!AL350)</f>
        <v/>
      </c>
      <c r="Q340" t="str">
        <f>IF('②　一覧'!AM350="","",'②　一覧'!AM350)</f>
        <v/>
      </c>
      <c r="R340" t="str">
        <f>IF('②　一覧'!AN350="","",'②　一覧'!AN350)</f>
        <v/>
      </c>
      <c r="S340" t="str">
        <f>IF('②　一覧'!AO350="","",'②　一覧'!AO350)</f>
        <v/>
      </c>
      <c r="T340" t="str">
        <f>IF('②　一覧'!AP350="","",'②　一覧'!AP350)</f>
        <v/>
      </c>
      <c r="U340" t="str">
        <f>IF('②　一覧'!AQ350="","",'②　一覧'!AQ350)</f>
        <v/>
      </c>
      <c r="V340" t="str">
        <f>IF('②　一覧'!AR350="","",'②　一覧'!AR350)</f>
        <v/>
      </c>
    </row>
    <row r="341" spans="1:22" x14ac:dyDescent="0.15">
      <c r="A341" t="str">
        <f>IF('②　一覧'!V351="","",'②　一覧'!V351)</f>
        <v/>
      </c>
      <c r="B341" t="str">
        <f>IF('②　一覧'!W351="","",'②　一覧'!W351)</f>
        <v/>
      </c>
      <c r="D341" t="str">
        <f>IF('②　一覧'!Y351="","",'②　一覧'!Y351)</f>
        <v/>
      </c>
      <c r="E341" t="str">
        <f>IF('②　一覧'!Z351="","",'②　一覧'!Z351)</f>
        <v/>
      </c>
      <c r="F341" t="str">
        <f>IF('②　一覧'!AA351="","",'②　一覧'!AA351)</f>
        <v/>
      </c>
      <c r="G341" t="str">
        <f>IF('②　一覧'!AC351="","",'②　一覧'!AC351)</f>
        <v/>
      </c>
      <c r="H341" t="str">
        <f>IF('②　一覧'!AD351="","",'②　一覧'!AD351)</f>
        <v/>
      </c>
      <c r="I341" t="str">
        <f>IF('②　一覧'!AE351="","",'②　一覧'!AE351)</f>
        <v/>
      </c>
      <c r="J341" t="str">
        <f>IF('②　一覧'!AF351="","",'②　一覧'!AF351)</f>
        <v/>
      </c>
      <c r="K341" t="str">
        <f>IF('②　一覧'!AG351="","",'②　一覧'!AG351)</f>
        <v/>
      </c>
      <c r="L341" t="str">
        <f>IF('②　一覧'!AH351="","",'②　一覧'!AH351)</f>
        <v/>
      </c>
      <c r="M341" t="str">
        <f t="shared" si="10"/>
        <v/>
      </c>
      <c r="N341" t="str">
        <f t="shared" si="11"/>
        <v/>
      </c>
      <c r="O341" t="str">
        <f>IF('②　一覧'!AK351="","",'②　一覧'!AK351)</f>
        <v/>
      </c>
      <c r="P341" t="str">
        <f>IF('②　一覧'!AL351="","",'②　一覧'!AL351)</f>
        <v/>
      </c>
      <c r="Q341" t="str">
        <f>IF('②　一覧'!AM351="","",'②　一覧'!AM351)</f>
        <v/>
      </c>
      <c r="R341" t="str">
        <f>IF('②　一覧'!AN351="","",'②　一覧'!AN351)</f>
        <v/>
      </c>
      <c r="S341" t="str">
        <f>IF('②　一覧'!AO351="","",'②　一覧'!AO351)</f>
        <v/>
      </c>
      <c r="T341" t="str">
        <f>IF('②　一覧'!AP351="","",'②　一覧'!AP351)</f>
        <v/>
      </c>
      <c r="U341" t="str">
        <f>IF('②　一覧'!AQ351="","",'②　一覧'!AQ351)</f>
        <v/>
      </c>
      <c r="V341" t="str">
        <f>IF('②　一覧'!AR351="","",'②　一覧'!AR351)</f>
        <v/>
      </c>
    </row>
    <row r="342" spans="1:22" x14ac:dyDescent="0.15">
      <c r="A342" t="str">
        <f>IF('②　一覧'!V352="","",'②　一覧'!V352)</f>
        <v/>
      </c>
      <c r="B342" t="str">
        <f>IF('②　一覧'!W352="","",'②　一覧'!W352)</f>
        <v/>
      </c>
      <c r="D342" t="str">
        <f>IF('②　一覧'!Y352="","",'②　一覧'!Y352)</f>
        <v/>
      </c>
      <c r="E342" t="str">
        <f>IF('②　一覧'!Z352="","",'②　一覧'!Z352)</f>
        <v/>
      </c>
      <c r="F342" t="str">
        <f>IF('②　一覧'!AA352="","",'②　一覧'!AA352)</f>
        <v/>
      </c>
      <c r="G342" t="str">
        <f>IF('②　一覧'!AC352="","",'②　一覧'!AC352)</f>
        <v/>
      </c>
      <c r="H342" t="str">
        <f>IF('②　一覧'!AD352="","",'②　一覧'!AD352)</f>
        <v/>
      </c>
      <c r="I342" t="str">
        <f>IF('②　一覧'!AE352="","",'②　一覧'!AE352)</f>
        <v/>
      </c>
      <c r="J342" t="str">
        <f>IF('②　一覧'!AF352="","",'②　一覧'!AF352)</f>
        <v/>
      </c>
      <c r="K342" t="str">
        <f>IF('②　一覧'!AG352="","",'②　一覧'!AG352)</f>
        <v/>
      </c>
      <c r="L342" t="str">
        <f>IF('②　一覧'!AH352="","",'②　一覧'!AH352)</f>
        <v/>
      </c>
      <c r="M342" t="str">
        <f t="shared" si="10"/>
        <v/>
      </c>
      <c r="N342" t="str">
        <f t="shared" si="11"/>
        <v/>
      </c>
      <c r="O342" t="str">
        <f>IF('②　一覧'!AK352="","",'②　一覧'!AK352)</f>
        <v/>
      </c>
      <c r="P342" t="str">
        <f>IF('②　一覧'!AL352="","",'②　一覧'!AL352)</f>
        <v/>
      </c>
      <c r="Q342" t="str">
        <f>IF('②　一覧'!AM352="","",'②　一覧'!AM352)</f>
        <v/>
      </c>
      <c r="R342" t="str">
        <f>IF('②　一覧'!AN352="","",'②　一覧'!AN352)</f>
        <v/>
      </c>
      <c r="S342" t="str">
        <f>IF('②　一覧'!AO352="","",'②　一覧'!AO352)</f>
        <v/>
      </c>
      <c r="T342" t="str">
        <f>IF('②　一覧'!AP352="","",'②　一覧'!AP352)</f>
        <v/>
      </c>
      <c r="U342" t="str">
        <f>IF('②　一覧'!AQ352="","",'②　一覧'!AQ352)</f>
        <v/>
      </c>
      <c r="V342" t="str">
        <f>IF('②　一覧'!AR352="","",'②　一覧'!AR352)</f>
        <v/>
      </c>
    </row>
    <row r="343" spans="1:22" x14ac:dyDescent="0.15">
      <c r="A343" t="str">
        <f>IF('②　一覧'!V353="","",'②　一覧'!V353)</f>
        <v/>
      </c>
      <c r="B343" t="str">
        <f>IF('②　一覧'!W353="","",'②　一覧'!W353)</f>
        <v/>
      </c>
      <c r="D343" t="str">
        <f>IF('②　一覧'!Y353="","",'②　一覧'!Y353)</f>
        <v/>
      </c>
      <c r="E343" t="str">
        <f>IF('②　一覧'!Z353="","",'②　一覧'!Z353)</f>
        <v/>
      </c>
      <c r="F343" t="str">
        <f>IF('②　一覧'!AA353="","",'②　一覧'!AA353)</f>
        <v/>
      </c>
      <c r="G343" t="str">
        <f>IF('②　一覧'!AC353="","",'②　一覧'!AC353)</f>
        <v/>
      </c>
      <c r="H343" t="str">
        <f>IF('②　一覧'!AD353="","",'②　一覧'!AD353)</f>
        <v/>
      </c>
      <c r="I343" t="str">
        <f>IF('②　一覧'!AE353="","",'②　一覧'!AE353)</f>
        <v/>
      </c>
      <c r="J343" t="str">
        <f>IF('②　一覧'!AF353="","",'②　一覧'!AF353)</f>
        <v/>
      </c>
      <c r="K343" t="str">
        <f>IF('②　一覧'!AG353="","",'②　一覧'!AG353)</f>
        <v/>
      </c>
      <c r="L343" t="str">
        <f>IF('②　一覧'!AH353="","",'②　一覧'!AH353)</f>
        <v/>
      </c>
      <c r="M343" t="str">
        <f t="shared" si="10"/>
        <v/>
      </c>
      <c r="N343" t="str">
        <f t="shared" si="11"/>
        <v/>
      </c>
      <c r="O343" t="str">
        <f>IF('②　一覧'!AK353="","",'②　一覧'!AK353)</f>
        <v/>
      </c>
      <c r="P343" t="str">
        <f>IF('②　一覧'!AL353="","",'②　一覧'!AL353)</f>
        <v/>
      </c>
      <c r="Q343" t="str">
        <f>IF('②　一覧'!AM353="","",'②　一覧'!AM353)</f>
        <v/>
      </c>
      <c r="R343" t="str">
        <f>IF('②　一覧'!AN353="","",'②　一覧'!AN353)</f>
        <v/>
      </c>
      <c r="S343" t="str">
        <f>IF('②　一覧'!AO353="","",'②　一覧'!AO353)</f>
        <v/>
      </c>
      <c r="T343" t="str">
        <f>IF('②　一覧'!AP353="","",'②　一覧'!AP353)</f>
        <v/>
      </c>
      <c r="U343" t="str">
        <f>IF('②　一覧'!AQ353="","",'②　一覧'!AQ353)</f>
        <v/>
      </c>
      <c r="V343" t="str">
        <f>IF('②　一覧'!AR353="","",'②　一覧'!AR353)</f>
        <v/>
      </c>
    </row>
    <row r="344" spans="1:22" x14ac:dyDescent="0.15">
      <c r="A344" t="str">
        <f>IF('②　一覧'!V354="","",'②　一覧'!V354)</f>
        <v/>
      </c>
      <c r="B344" t="str">
        <f>IF('②　一覧'!W354="","",'②　一覧'!W354)</f>
        <v/>
      </c>
      <c r="D344" t="str">
        <f>IF('②　一覧'!Y354="","",'②　一覧'!Y354)</f>
        <v/>
      </c>
      <c r="E344" t="str">
        <f>IF('②　一覧'!Z354="","",'②　一覧'!Z354)</f>
        <v/>
      </c>
      <c r="F344" t="str">
        <f>IF('②　一覧'!AA354="","",'②　一覧'!AA354)</f>
        <v/>
      </c>
      <c r="G344" t="str">
        <f>IF('②　一覧'!AC354="","",'②　一覧'!AC354)</f>
        <v/>
      </c>
      <c r="H344" t="str">
        <f>IF('②　一覧'!AD354="","",'②　一覧'!AD354)</f>
        <v/>
      </c>
      <c r="I344" t="str">
        <f>IF('②　一覧'!AE354="","",'②　一覧'!AE354)</f>
        <v/>
      </c>
      <c r="J344" t="str">
        <f>IF('②　一覧'!AF354="","",'②　一覧'!AF354)</f>
        <v/>
      </c>
      <c r="K344" t="str">
        <f>IF('②　一覧'!AG354="","",'②　一覧'!AG354)</f>
        <v/>
      </c>
      <c r="L344" t="str">
        <f>IF('②　一覧'!AH354="","",'②　一覧'!AH354)</f>
        <v/>
      </c>
      <c r="M344" t="str">
        <f t="shared" si="10"/>
        <v/>
      </c>
      <c r="N344" t="str">
        <f t="shared" si="11"/>
        <v/>
      </c>
      <c r="O344" t="str">
        <f>IF('②　一覧'!AK354="","",'②　一覧'!AK354)</f>
        <v/>
      </c>
      <c r="P344" t="str">
        <f>IF('②　一覧'!AL354="","",'②　一覧'!AL354)</f>
        <v/>
      </c>
      <c r="Q344" t="str">
        <f>IF('②　一覧'!AM354="","",'②　一覧'!AM354)</f>
        <v/>
      </c>
      <c r="R344" t="str">
        <f>IF('②　一覧'!AN354="","",'②　一覧'!AN354)</f>
        <v/>
      </c>
      <c r="S344" t="str">
        <f>IF('②　一覧'!AO354="","",'②　一覧'!AO354)</f>
        <v/>
      </c>
      <c r="T344" t="str">
        <f>IF('②　一覧'!AP354="","",'②　一覧'!AP354)</f>
        <v/>
      </c>
      <c r="U344" t="str">
        <f>IF('②　一覧'!AQ354="","",'②　一覧'!AQ354)</f>
        <v/>
      </c>
      <c r="V344" t="str">
        <f>IF('②　一覧'!AR354="","",'②　一覧'!AR354)</f>
        <v/>
      </c>
    </row>
    <row r="345" spans="1:22" x14ac:dyDescent="0.15">
      <c r="A345" t="str">
        <f>IF('②　一覧'!V355="","",'②　一覧'!V355)</f>
        <v/>
      </c>
      <c r="B345" t="str">
        <f>IF('②　一覧'!W355="","",'②　一覧'!W355)</f>
        <v/>
      </c>
      <c r="D345" t="str">
        <f>IF('②　一覧'!Y355="","",'②　一覧'!Y355)</f>
        <v/>
      </c>
      <c r="E345" t="str">
        <f>IF('②　一覧'!Z355="","",'②　一覧'!Z355)</f>
        <v/>
      </c>
      <c r="F345" t="str">
        <f>IF('②　一覧'!AA355="","",'②　一覧'!AA355)</f>
        <v/>
      </c>
      <c r="G345" t="str">
        <f>IF('②　一覧'!AC355="","",'②　一覧'!AC355)</f>
        <v/>
      </c>
      <c r="H345" t="str">
        <f>IF('②　一覧'!AD355="","",'②　一覧'!AD355)</f>
        <v/>
      </c>
      <c r="I345" t="str">
        <f>IF('②　一覧'!AE355="","",'②　一覧'!AE355)</f>
        <v/>
      </c>
      <c r="J345" t="str">
        <f>IF('②　一覧'!AF355="","",'②　一覧'!AF355)</f>
        <v/>
      </c>
      <c r="K345" t="str">
        <f>IF('②　一覧'!AG355="","",'②　一覧'!AG355)</f>
        <v/>
      </c>
      <c r="L345" t="str">
        <f>IF('②　一覧'!AH355="","",'②　一覧'!AH355)</f>
        <v/>
      </c>
      <c r="M345" t="str">
        <f t="shared" si="10"/>
        <v/>
      </c>
      <c r="N345" t="str">
        <f t="shared" si="11"/>
        <v/>
      </c>
      <c r="O345" t="str">
        <f>IF('②　一覧'!AK355="","",'②　一覧'!AK355)</f>
        <v/>
      </c>
      <c r="P345" t="str">
        <f>IF('②　一覧'!AL355="","",'②　一覧'!AL355)</f>
        <v/>
      </c>
      <c r="Q345" t="str">
        <f>IF('②　一覧'!AM355="","",'②　一覧'!AM355)</f>
        <v/>
      </c>
      <c r="R345" t="str">
        <f>IF('②　一覧'!AN355="","",'②　一覧'!AN355)</f>
        <v/>
      </c>
      <c r="S345" t="str">
        <f>IF('②　一覧'!AO355="","",'②　一覧'!AO355)</f>
        <v/>
      </c>
      <c r="T345" t="str">
        <f>IF('②　一覧'!AP355="","",'②　一覧'!AP355)</f>
        <v/>
      </c>
      <c r="U345" t="str">
        <f>IF('②　一覧'!AQ355="","",'②　一覧'!AQ355)</f>
        <v/>
      </c>
      <c r="V345" t="str">
        <f>IF('②　一覧'!AR355="","",'②　一覧'!AR355)</f>
        <v/>
      </c>
    </row>
    <row r="346" spans="1:22" x14ac:dyDescent="0.15">
      <c r="A346" t="str">
        <f>IF('②　一覧'!V356="","",'②　一覧'!V356)</f>
        <v/>
      </c>
      <c r="B346" t="str">
        <f>IF('②　一覧'!W356="","",'②　一覧'!W356)</f>
        <v/>
      </c>
      <c r="D346" t="str">
        <f>IF('②　一覧'!Y356="","",'②　一覧'!Y356)</f>
        <v/>
      </c>
      <c r="E346" t="str">
        <f>IF('②　一覧'!Z356="","",'②　一覧'!Z356)</f>
        <v/>
      </c>
      <c r="F346" t="str">
        <f>IF('②　一覧'!AA356="","",'②　一覧'!AA356)</f>
        <v/>
      </c>
      <c r="G346" t="str">
        <f>IF('②　一覧'!AC356="","",'②　一覧'!AC356)</f>
        <v/>
      </c>
      <c r="H346" t="str">
        <f>IF('②　一覧'!AD356="","",'②　一覧'!AD356)</f>
        <v/>
      </c>
      <c r="I346" t="str">
        <f>IF('②　一覧'!AE356="","",'②　一覧'!AE356)</f>
        <v/>
      </c>
      <c r="J346" t="str">
        <f>IF('②　一覧'!AF356="","",'②　一覧'!AF356)</f>
        <v/>
      </c>
      <c r="K346" t="str">
        <f>IF('②　一覧'!AG356="","",'②　一覧'!AG356)</f>
        <v/>
      </c>
      <c r="L346" t="str">
        <f>IF('②　一覧'!AH356="","",'②　一覧'!AH356)</f>
        <v/>
      </c>
      <c r="M346" t="str">
        <f t="shared" si="10"/>
        <v/>
      </c>
      <c r="N346" t="str">
        <f t="shared" si="11"/>
        <v/>
      </c>
      <c r="O346" t="str">
        <f>IF('②　一覧'!AK356="","",'②　一覧'!AK356)</f>
        <v/>
      </c>
      <c r="P346" t="str">
        <f>IF('②　一覧'!AL356="","",'②　一覧'!AL356)</f>
        <v/>
      </c>
      <c r="Q346" t="str">
        <f>IF('②　一覧'!AM356="","",'②　一覧'!AM356)</f>
        <v/>
      </c>
      <c r="R346" t="str">
        <f>IF('②　一覧'!AN356="","",'②　一覧'!AN356)</f>
        <v/>
      </c>
      <c r="S346" t="str">
        <f>IF('②　一覧'!AO356="","",'②　一覧'!AO356)</f>
        <v/>
      </c>
      <c r="T346" t="str">
        <f>IF('②　一覧'!AP356="","",'②　一覧'!AP356)</f>
        <v/>
      </c>
      <c r="U346" t="str">
        <f>IF('②　一覧'!AQ356="","",'②　一覧'!AQ356)</f>
        <v/>
      </c>
      <c r="V346" t="str">
        <f>IF('②　一覧'!AR356="","",'②　一覧'!AR356)</f>
        <v/>
      </c>
    </row>
    <row r="347" spans="1:22" x14ac:dyDescent="0.15">
      <c r="A347" t="str">
        <f>IF('②　一覧'!V357="","",'②　一覧'!V357)</f>
        <v/>
      </c>
      <c r="B347" t="str">
        <f>IF('②　一覧'!W357="","",'②　一覧'!W357)</f>
        <v/>
      </c>
      <c r="D347" t="str">
        <f>IF('②　一覧'!Y357="","",'②　一覧'!Y357)</f>
        <v/>
      </c>
      <c r="E347" t="str">
        <f>IF('②　一覧'!Z357="","",'②　一覧'!Z357)</f>
        <v/>
      </c>
      <c r="F347" t="str">
        <f>IF('②　一覧'!AA357="","",'②　一覧'!AA357)</f>
        <v/>
      </c>
      <c r="G347" t="str">
        <f>IF('②　一覧'!AC357="","",'②　一覧'!AC357)</f>
        <v/>
      </c>
      <c r="H347" t="str">
        <f>IF('②　一覧'!AD357="","",'②　一覧'!AD357)</f>
        <v/>
      </c>
      <c r="I347" t="str">
        <f>IF('②　一覧'!AE357="","",'②　一覧'!AE357)</f>
        <v/>
      </c>
      <c r="J347" t="str">
        <f>IF('②　一覧'!AF357="","",'②　一覧'!AF357)</f>
        <v/>
      </c>
      <c r="K347" t="str">
        <f>IF('②　一覧'!AG357="","",'②　一覧'!AG357)</f>
        <v/>
      </c>
      <c r="L347" t="str">
        <f>IF('②　一覧'!AH357="","",'②　一覧'!AH357)</f>
        <v/>
      </c>
      <c r="M347" t="str">
        <f t="shared" si="10"/>
        <v/>
      </c>
      <c r="N347" t="str">
        <f t="shared" si="11"/>
        <v/>
      </c>
      <c r="O347" t="str">
        <f>IF('②　一覧'!AK357="","",'②　一覧'!AK357)</f>
        <v/>
      </c>
      <c r="P347" t="str">
        <f>IF('②　一覧'!AL357="","",'②　一覧'!AL357)</f>
        <v/>
      </c>
      <c r="Q347" t="str">
        <f>IF('②　一覧'!AM357="","",'②　一覧'!AM357)</f>
        <v/>
      </c>
      <c r="R347" t="str">
        <f>IF('②　一覧'!AN357="","",'②　一覧'!AN357)</f>
        <v/>
      </c>
      <c r="S347" t="str">
        <f>IF('②　一覧'!AO357="","",'②　一覧'!AO357)</f>
        <v/>
      </c>
      <c r="T347" t="str">
        <f>IF('②　一覧'!AP357="","",'②　一覧'!AP357)</f>
        <v/>
      </c>
      <c r="U347" t="str">
        <f>IF('②　一覧'!AQ357="","",'②　一覧'!AQ357)</f>
        <v/>
      </c>
      <c r="V347" t="str">
        <f>IF('②　一覧'!AR357="","",'②　一覧'!AR357)</f>
        <v/>
      </c>
    </row>
    <row r="348" spans="1:22" x14ac:dyDescent="0.15">
      <c r="A348" t="str">
        <f>IF('②　一覧'!V358="","",'②　一覧'!V358)</f>
        <v/>
      </c>
      <c r="B348" t="str">
        <f>IF('②　一覧'!W358="","",'②　一覧'!W358)</f>
        <v/>
      </c>
      <c r="D348" t="str">
        <f>IF('②　一覧'!Y358="","",'②　一覧'!Y358)</f>
        <v/>
      </c>
      <c r="E348" t="str">
        <f>IF('②　一覧'!Z358="","",'②　一覧'!Z358)</f>
        <v/>
      </c>
      <c r="F348" t="str">
        <f>IF('②　一覧'!AA358="","",'②　一覧'!AA358)</f>
        <v/>
      </c>
      <c r="G348" t="str">
        <f>IF('②　一覧'!AC358="","",'②　一覧'!AC358)</f>
        <v/>
      </c>
      <c r="H348" t="str">
        <f>IF('②　一覧'!AD358="","",'②　一覧'!AD358)</f>
        <v/>
      </c>
      <c r="I348" t="str">
        <f>IF('②　一覧'!AE358="","",'②　一覧'!AE358)</f>
        <v/>
      </c>
      <c r="J348" t="str">
        <f>IF('②　一覧'!AF358="","",'②　一覧'!AF358)</f>
        <v/>
      </c>
      <c r="K348" t="str">
        <f>IF('②　一覧'!AG358="","",'②　一覧'!AG358)</f>
        <v/>
      </c>
      <c r="L348" t="str">
        <f>IF('②　一覧'!AH358="","",'②　一覧'!AH358)</f>
        <v/>
      </c>
      <c r="M348" t="str">
        <f t="shared" si="10"/>
        <v/>
      </c>
      <c r="N348" t="str">
        <f t="shared" si="11"/>
        <v/>
      </c>
      <c r="O348" t="str">
        <f>IF('②　一覧'!AK358="","",'②　一覧'!AK358)</f>
        <v/>
      </c>
      <c r="P348" t="str">
        <f>IF('②　一覧'!AL358="","",'②　一覧'!AL358)</f>
        <v/>
      </c>
      <c r="Q348" t="str">
        <f>IF('②　一覧'!AM358="","",'②　一覧'!AM358)</f>
        <v/>
      </c>
      <c r="R348" t="str">
        <f>IF('②　一覧'!AN358="","",'②　一覧'!AN358)</f>
        <v/>
      </c>
      <c r="S348" t="str">
        <f>IF('②　一覧'!AO358="","",'②　一覧'!AO358)</f>
        <v/>
      </c>
      <c r="T348" t="str">
        <f>IF('②　一覧'!AP358="","",'②　一覧'!AP358)</f>
        <v/>
      </c>
      <c r="U348" t="str">
        <f>IF('②　一覧'!AQ358="","",'②　一覧'!AQ358)</f>
        <v/>
      </c>
      <c r="V348" t="str">
        <f>IF('②　一覧'!AR358="","",'②　一覧'!AR358)</f>
        <v/>
      </c>
    </row>
    <row r="349" spans="1:22" x14ac:dyDescent="0.15">
      <c r="A349" t="str">
        <f>IF('②　一覧'!V359="","",'②　一覧'!V359)</f>
        <v/>
      </c>
      <c r="B349" t="str">
        <f>IF('②　一覧'!W359="","",'②　一覧'!W359)</f>
        <v/>
      </c>
      <c r="D349" t="str">
        <f>IF('②　一覧'!Y359="","",'②　一覧'!Y359)</f>
        <v/>
      </c>
      <c r="E349" t="str">
        <f>IF('②　一覧'!Z359="","",'②　一覧'!Z359)</f>
        <v/>
      </c>
      <c r="F349" t="str">
        <f>IF('②　一覧'!AA359="","",'②　一覧'!AA359)</f>
        <v/>
      </c>
      <c r="G349" t="str">
        <f>IF('②　一覧'!AC359="","",'②　一覧'!AC359)</f>
        <v/>
      </c>
      <c r="H349" t="str">
        <f>IF('②　一覧'!AD359="","",'②　一覧'!AD359)</f>
        <v/>
      </c>
      <c r="I349" t="str">
        <f>IF('②　一覧'!AE359="","",'②　一覧'!AE359)</f>
        <v/>
      </c>
      <c r="J349" t="str">
        <f>IF('②　一覧'!AF359="","",'②　一覧'!AF359)</f>
        <v/>
      </c>
      <c r="K349" t="str">
        <f>IF('②　一覧'!AG359="","",'②　一覧'!AG359)</f>
        <v/>
      </c>
      <c r="L349" t="str">
        <f>IF('②　一覧'!AH359="","",'②　一覧'!AH359)</f>
        <v/>
      </c>
      <c r="M349" t="str">
        <f t="shared" si="10"/>
        <v/>
      </c>
      <c r="N349" t="str">
        <f t="shared" si="11"/>
        <v/>
      </c>
      <c r="O349" t="str">
        <f>IF('②　一覧'!AK359="","",'②　一覧'!AK359)</f>
        <v/>
      </c>
      <c r="P349" t="str">
        <f>IF('②　一覧'!AL359="","",'②　一覧'!AL359)</f>
        <v/>
      </c>
      <c r="Q349" t="str">
        <f>IF('②　一覧'!AM359="","",'②　一覧'!AM359)</f>
        <v/>
      </c>
      <c r="R349" t="str">
        <f>IF('②　一覧'!AN359="","",'②　一覧'!AN359)</f>
        <v/>
      </c>
      <c r="S349" t="str">
        <f>IF('②　一覧'!AO359="","",'②　一覧'!AO359)</f>
        <v/>
      </c>
      <c r="T349" t="str">
        <f>IF('②　一覧'!AP359="","",'②　一覧'!AP359)</f>
        <v/>
      </c>
      <c r="U349" t="str">
        <f>IF('②　一覧'!AQ359="","",'②　一覧'!AQ359)</f>
        <v/>
      </c>
      <c r="V349" t="str">
        <f>IF('②　一覧'!AR359="","",'②　一覧'!AR359)</f>
        <v/>
      </c>
    </row>
    <row r="350" spans="1:22" x14ac:dyDescent="0.15">
      <c r="A350" t="str">
        <f>IF('②　一覧'!V360="","",'②　一覧'!V360)</f>
        <v/>
      </c>
      <c r="B350" t="str">
        <f>IF('②　一覧'!W360="","",'②　一覧'!W360)</f>
        <v/>
      </c>
      <c r="D350" t="str">
        <f>IF('②　一覧'!Y360="","",'②　一覧'!Y360)</f>
        <v/>
      </c>
      <c r="E350" t="str">
        <f>IF('②　一覧'!Z360="","",'②　一覧'!Z360)</f>
        <v/>
      </c>
      <c r="F350" t="str">
        <f>IF('②　一覧'!AA360="","",'②　一覧'!AA360)</f>
        <v/>
      </c>
      <c r="G350" t="str">
        <f>IF('②　一覧'!AC360="","",'②　一覧'!AC360)</f>
        <v/>
      </c>
      <c r="H350" t="str">
        <f>IF('②　一覧'!AD360="","",'②　一覧'!AD360)</f>
        <v/>
      </c>
      <c r="I350" t="str">
        <f>IF('②　一覧'!AE360="","",'②　一覧'!AE360)</f>
        <v/>
      </c>
      <c r="J350" t="str">
        <f>IF('②　一覧'!AF360="","",'②　一覧'!AF360)</f>
        <v/>
      </c>
      <c r="K350" t="str">
        <f>IF('②　一覧'!AG360="","",'②　一覧'!AG360)</f>
        <v/>
      </c>
      <c r="L350" t="str">
        <f>IF('②　一覧'!AH360="","",'②　一覧'!AH360)</f>
        <v/>
      </c>
      <c r="M350" t="str">
        <f t="shared" si="10"/>
        <v/>
      </c>
      <c r="N350" t="str">
        <f t="shared" si="11"/>
        <v/>
      </c>
      <c r="O350" t="str">
        <f>IF('②　一覧'!AK360="","",'②　一覧'!AK360)</f>
        <v/>
      </c>
      <c r="P350" t="str">
        <f>IF('②　一覧'!AL360="","",'②　一覧'!AL360)</f>
        <v/>
      </c>
      <c r="Q350" t="str">
        <f>IF('②　一覧'!AM360="","",'②　一覧'!AM360)</f>
        <v/>
      </c>
      <c r="R350" t="str">
        <f>IF('②　一覧'!AN360="","",'②　一覧'!AN360)</f>
        <v/>
      </c>
      <c r="S350" t="str">
        <f>IF('②　一覧'!AO360="","",'②　一覧'!AO360)</f>
        <v/>
      </c>
      <c r="T350" t="str">
        <f>IF('②　一覧'!AP360="","",'②　一覧'!AP360)</f>
        <v/>
      </c>
      <c r="U350" t="str">
        <f>IF('②　一覧'!AQ360="","",'②　一覧'!AQ360)</f>
        <v/>
      </c>
      <c r="V350" t="str">
        <f>IF('②　一覧'!AR360="","",'②　一覧'!AR360)</f>
        <v/>
      </c>
    </row>
    <row r="351" spans="1:22" x14ac:dyDescent="0.15">
      <c r="A351" t="str">
        <f>IF('②　一覧'!V361="","",'②　一覧'!V361)</f>
        <v/>
      </c>
      <c r="B351" t="str">
        <f>IF('②　一覧'!W361="","",'②　一覧'!W361)</f>
        <v/>
      </c>
      <c r="D351" t="str">
        <f>IF('②　一覧'!Y361="","",'②　一覧'!Y361)</f>
        <v/>
      </c>
      <c r="E351" t="str">
        <f>IF('②　一覧'!Z361="","",'②　一覧'!Z361)</f>
        <v/>
      </c>
      <c r="F351" t="str">
        <f>IF('②　一覧'!AA361="","",'②　一覧'!AA361)</f>
        <v/>
      </c>
      <c r="G351" t="str">
        <f>IF('②　一覧'!AC361="","",'②　一覧'!AC361)</f>
        <v/>
      </c>
      <c r="H351" t="str">
        <f>IF('②　一覧'!AD361="","",'②　一覧'!AD361)</f>
        <v/>
      </c>
      <c r="I351" t="str">
        <f>IF('②　一覧'!AE361="","",'②　一覧'!AE361)</f>
        <v/>
      </c>
      <c r="J351" t="str">
        <f>IF('②　一覧'!AF361="","",'②　一覧'!AF361)</f>
        <v/>
      </c>
      <c r="K351" t="str">
        <f>IF('②　一覧'!AG361="","",'②　一覧'!AG361)</f>
        <v/>
      </c>
      <c r="L351" t="str">
        <f>IF('②　一覧'!AH361="","",'②　一覧'!AH361)</f>
        <v/>
      </c>
      <c r="M351" t="str">
        <f t="shared" si="10"/>
        <v/>
      </c>
      <c r="N351" t="str">
        <f t="shared" si="11"/>
        <v/>
      </c>
      <c r="O351" t="str">
        <f>IF('②　一覧'!AK361="","",'②　一覧'!AK361)</f>
        <v/>
      </c>
      <c r="P351" t="str">
        <f>IF('②　一覧'!AL361="","",'②　一覧'!AL361)</f>
        <v/>
      </c>
      <c r="Q351" t="str">
        <f>IF('②　一覧'!AM361="","",'②　一覧'!AM361)</f>
        <v/>
      </c>
      <c r="R351" t="str">
        <f>IF('②　一覧'!AN361="","",'②　一覧'!AN361)</f>
        <v/>
      </c>
      <c r="S351" t="str">
        <f>IF('②　一覧'!AO361="","",'②　一覧'!AO361)</f>
        <v/>
      </c>
      <c r="T351" t="str">
        <f>IF('②　一覧'!AP361="","",'②　一覧'!AP361)</f>
        <v/>
      </c>
      <c r="U351" t="str">
        <f>IF('②　一覧'!AQ361="","",'②　一覧'!AQ361)</f>
        <v/>
      </c>
      <c r="V351" t="str">
        <f>IF('②　一覧'!AR361="","",'②　一覧'!AR361)</f>
        <v/>
      </c>
    </row>
    <row r="352" spans="1:22" x14ac:dyDescent="0.15">
      <c r="A352" t="str">
        <f>IF('②　一覧'!V362="","",'②　一覧'!V362)</f>
        <v/>
      </c>
      <c r="B352" t="str">
        <f>IF('②　一覧'!W362="","",'②　一覧'!W362)</f>
        <v/>
      </c>
      <c r="D352" t="str">
        <f>IF('②　一覧'!Y362="","",'②　一覧'!Y362)</f>
        <v/>
      </c>
      <c r="E352" t="str">
        <f>IF('②　一覧'!Z362="","",'②　一覧'!Z362)</f>
        <v/>
      </c>
      <c r="F352" t="str">
        <f>IF('②　一覧'!AA362="","",'②　一覧'!AA362)</f>
        <v/>
      </c>
      <c r="G352" t="str">
        <f>IF('②　一覧'!AC362="","",'②　一覧'!AC362)</f>
        <v/>
      </c>
      <c r="H352" t="str">
        <f>IF('②　一覧'!AD362="","",'②　一覧'!AD362)</f>
        <v/>
      </c>
      <c r="I352" t="str">
        <f>IF('②　一覧'!AE362="","",'②　一覧'!AE362)</f>
        <v/>
      </c>
      <c r="J352" t="str">
        <f>IF('②　一覧'!AF362="","",'②　一覧'!AF362)</f>
        <v/>
      </c>
      <c r="K352" t="str">
        <f>IF('②　一覧'!AG362="","",'②　一覧'!AG362)</f>
        <v/>
      </c>
      <c r="L352" t="str">
        <f>IF('②　一覧'!AH362="","",'②　一覧'!AH362)</f>
        <v/>
      </c>
      <c r="M352" t="str">
        <f t="shared" si="10"/>
        <v/>
      </c>
      <c r="N352" t="str">
        <f t="shared" si="11"/>
        <v/>
      </c>
      <c r="O352" t="str">
        <f>IF('②　一覧'!AK362="","",'②　一覧'!AK362)</f>
        <v/>
      </c>
      <c r="P352" t="str">
        <f>IF('②　一覧'!AL362="","",'②　一覧'!AL362)</f>
        <v/>
      </c>
      <c r="Q352" t="str">
        <f>IF('②　一覧'!AM362="","",'②　一覧'!AM362)</f>
        <v/>
      </c>
      <c r="R352" t="str">
        <f>IF('②　一覧'!AN362="","",'②　一覧'!AN362)</f>
        <v/>
      </c>
      <c r="S352" t="str">
        <f>IF('②　一覧'!AO362="","",'②　一覧'!AO362)</f>
        <v/>
      </c>
      <c r="T352" t="str">
        <f>IF('②　一覧'!AP362="","",'②　一覧'!AP362)</f>
        <v/>
      </c>
      <c r="U352" t="str">
        <f>IF('②　一覧'!AQ362="","",'②　一覧'!AQ362)</f>
        <v/>
      </c>
      <c r="V352" t="str">
        <f>IF('②　一覧'!AR362="","",'②　一覧'!AR362)</f>
        <v/>
      </c>
    </row>
    <row r="353" spans="1:22" x14ac:dyDescent="0.15">
      <c r="A353" t="str">
        <f>IF('②　一覧'!V363="","",'②　一覧'!V363)</f>
        <v/>
      </c>
      <c r="B353" t="str">
        <f>IF('②　一覧'!W363="","",'②　一覧'!W363)</f>
        <v/>
      </c>
      <c r="D353" t="str">
        <f>IF('②　一覧'!Y363="","",'②　一覧'!Y363)</f>
        <v/>
      </c>
      <c r="E353" t="str">
        <f>IF('②　一覧'!Z363="","",'②　一覧'!Z363)</f>
        <v/>
      </c>
      <c r="F353" t="str">
        <f>IF('②　一覧'!AA363="","",'②　一覧'!AA363)</f>
        <v/>
      </c>
      <c r="G353" t="str">
        <f>IF('②　一覧'!AC363="","",'②　一覧'!AC363)</f>
        <v/>
      </c>
      <c r="H353" t="str">
        <f>IF('②　一覧'!AD363="","",'②　一覧'!AD363)</f>
        <v/>
      </c>
      <c r="I353" t="str">
        <f>IF('②　一覧'!AE363="","",'②　一覧'!AE363)</f>
        <v/>
      </c>
      <c r="J353" t="str">
        <f>IF('②　一覧'!AF363="","",'②　一覧'!AF363)</f>
        <v/>
      </c>
      <c r="K353" t="str">
        <f>IF('②　一覧'!AG363="","",'②　一覧'!AG363)</f>
        <v/>
      </c>
      <c r="L353" t="str">
        <f>IF('②　一覧'!AH363="","",'②　一覧'!AH363)</f>
        <v/>
      </c>
      <c r="M353" t="str">
        <f t="shared" si="10"/>
        <v/>
      </c>
      <c r="N353" t="str">
        <f t="shared" si="11"/>
        <v/>
      </c>
      <c r="O353" t="str">
        <f>IF('②　一覧'!AK363="","",'②　一覧'!AK363)</f>
        <v/>
      </c>
      <c r="P353" t="str">
        <f>IF('②　一覧'!AL363="","",'②　一覧'!AL363)</f>
        <v/>
      </c>
      <c r="Q353" t="str">
        <f>IF('②　一覧'!AM363="","",'②　一覧'!AM363)</f>
        <v/>
      </c>
      <c r="R353" t="str">
        <f>IF('②　一覧'!AN363="","",'②　一覧'!AN363)</f>
        <v/>
      </c>
      <c r="S353" t="str">
        <f>IF('②　一覧'!AO363="","",'②　一覧'!AO363)</f>
        <v/>
      </c>
      <c r="T353" t="str">
        <f>IF('②　一覧'!AP363="","",'②　一覧'!AP363)</f>
        <v/>
      </c>
      <c r="U353" t="str">
        <f>IF('②　一覧'!AQ363="","",'②　一覧'!AQ363)</f>
        <v/>
      </c>
      <c r="V353" t="str">
        <f>IF('②　一覧'!AR363="","",'②　一覧'!AR363)</f>
        <v/>
      </c>
    </row>
    <row r="354" spans="1:22" x14ac:dyDescent="0.15">
      <c r="A354" t="str">
        <f>IF('②　一覧'!V364="","",'②　一覧'!V364)</f>
        <v/>
      </c>
      <c r="B354" t="str">
        <f>IF('②　一覧'!W364="","",'②　一覧'!W364)</f>
        <v/>
      </c>
      <c r="D354" t="str">
        <f>IF('②　一覧'!Y364="","",'②　一覧'!Y364)</f>
        <v/>
      </c>
      <c r="E354" t="str">
        <f>IF('②　一覧'!Z364="","",'②　一覧'!Z364)</f>
        <v/>
      </c>
      <c r="F354" t="str">
        <f>IF('②　一覧'!AA364="","",'②　一覧'!AA364)</f>
        <v/>
      </c>
      <c r="G354" t="str">
        <f>IF('②　一覧'!AC364="","",'②　一覧'!AC364)</f>
        <v/>
      </c>
      <c r="H354" t="str">
        <f>IF('②　一覧'!AD364="","",'②　一覧'!AD364)</f>
        <v/>
      </c>
      <c r="I354" t="str">
        <f>IF('②　一覧'!AE364="","",'②　一覧'!AE364)</f>
        <v/>
      </c>
      <c r="J354" t="str">
        <f>IF('②　一覧'!AF364="","",'②　一覧'!AF364)</f>
        <v/>
      </c>
      <c r="K354" t="str">
        <f>IF('②　一覧'!AG364="","",'②　一覧'!AG364)</f>
        <v/>
      </c>
      <c r="L354" t="str">
        <f>IF('②　一覧'!AH364="","",'②　一覧'!AH364)</f>
        <v/>
      </c>
      <c r="M354" t="str">
        <f t="shared" si="10"/>
        <v/>
      </c>
      <c r="N354" t="str">
        <f t="shared" si="11"/>
        <v/>
      </c>
      <c r="O354" t="str">
        <f>IF('②　一覧'!AK364="","",'②　一覧'!AK364)</f>
        <v/>
      </c>
      <c r="P354" t="str">
        <f>IF('②　一覧'!AL364="","",'②　一覧'!AL364)</f>
        <v/>
      </c>
      <c r="Q354" t="str">
        <f>IF('②　一覧'!AM364="","",'②　一覧'!AM364)</f>
        <v/>
      </c>
      <c r="R354" t="str">
        <f>IF('②　一覧'!AN364="","",'②　一覧'!AN364)</f>
        <v/>
      </c>
      <c r="S354" t="str">
        <f>IF('②　一覧'!AO364="","",'②　一覧'!AO364)</f>
        <v/>
      </c>
      <c r="T354" t="str">
        <f>IF('②　一覧'!AP364="","",'②　一覧'!AP364)</f>
        <v/>
      </c>
      <c r="U354" t="str">
        <f>IF('②　一覧'!AQ364="","",'②　一覧'!AQ364)</f>
        <v/>
      </c>
      <c r="V354" t="str">
        <f>IF('②　一覧'!AR364="","",'②　一覧'!AR364)</f>
        <v/>
      </c>
    </row>
    <row r="355" spans="1:22" x14ac:dyDescent="0.15">
      <c r="A355" t="str">
        <f>IF('②　一覧'!V365="","",'②　一覧'!V365)</f>
        <v/>
      </c>
      <c r="B355" t="str">
        <f>IF('②　一覧'!W365="","",'②　一覧'!W365)</f>
        <v/>
      </c>
      <c r="D355" t="str">
        <f>IF('②　一覧'!Y365="","",'②　一覧'!Y365)</f>
        <v/>
      </c>
      <c r="E355" t="str">
        <f>IF('②　一覧'!Z365="","",'②　一覧'!Z365)</f>
        <v/>
      </c>
      <c r="F355" t="str">
        <f>IF('②　一覧'!AA365="","",'②　一覧'!AA365)</f>
        <v/>
      </c>
      <c r="G355" t="str">
        <f>IF('②　一覧'!AC365="","",'②　一覧'!AC365)</f>
        <v/>
      </c>
      <c r="H355" t="str">
        <f>IF('②　一覧'!AD365="","",'②　一覧'!AD365)</f>
        <v/>
      </c>
      <c r="I355" t="str">
        <f>IF('②　一覧'!AE365="","",'②　一覧'!AE365)</f>
        <v/>
      </c>
      <c r="J355" t="str">
        <f>IF('②　一覧'!AF365="","",'②　一覧'!AF365)</f>
        <v/>
      </c>
      <c r="K355" t="str">
        <f>IF('②　一覧'!AG365="","",'②　一覧'!AG365)</f>
        <v/>
      </c>
      <c r="L355" t="str">
        <f>IF('②　一覧'!AH365="","",'②　一覧'!AH365)</f>
        <v/>
      </c>
      <c r="M355" t="str">
        <f t="shared" si="10"/>
        <v/>
      </c>
      <c r="N355" t="str">
        <f t="shared" si="11"/>
        <v/>
      </c>
      <c r="O355" t="str">
        <f>IF('②　一覧'!AK365="","",'②　一覧'!AK365)</f>
        <v/>
      </c>
      <c r="P355" t="str">
        <f>IF('②　一覧'!AL365="","",'②　一覧'!AL365)</f>
        <v/>
      </c>
      <c r="Q355" t="str">
        <f>IF('②　一覧'!AM365="","",'②　一覧'!AM365)</f>
        <v/>
      </c>
      <c r="R355" t="str">
        <f>IF('②　一覧'!AN365="","",'②　一覧'!AN365)</f>
        <v/>
      </c>
      <c r="S355" t="str">
        <f>IF('②　一覧'!AO365="","",'②　一覧'!AO365)</f>
        <v/>
      </c>
      <c r="T355" t="str">
        <f>IF('②　一覧'!AP365="","",'②　一覧'!AP365)</f>
        <v/>
      </c>
      <c r="U355" t="str">
        <f>IF('②　一覧'!AQ365="","",'②　一覧'!AQ365)</f>
        <v/>
      </c>
      <c r="V355" t="str">
        <f>IF('②　一覧'!AR365="","",'②　一覧'!AR365)</f>
        <v/>
      </c>
    </row>
    <row r="356" spans="1:22" x14ac:dyDescent="0.15">
      <c r="A356" t="str">
        <f>IF('②　一覧'!V366="","",'②　一覧'!V366)</f>
        <v/>
      </c>
      <c r="B356" t="str">
        <f>IF('②　一覧'!W366="","",'②　一覧'!W366)</f>
        <v/>
      </c>
      <c r="D356" t="str">
        <f>IF('②　一覧'!Y366="","",'②　一覧'!Y366)</f>
        <v/>
      </c>
      <c r="E356" t="str">
        <f>IF('②　一覧'!Z366="","",'②　一覧'!Z366)</f>
        <v/>
      </c>
      <c r="F356" t="str">
        <f>IF('②　一覧'!AA366="","",'②　一覧'!AA366)</f>
        <v/>
      </c>
      <c r="G356" t="str">
        <f>IF('②　一覧'!AC366="","",'②　一覧'!AC366)</f>
        <v/>
      </c>
      <c r="H356" t="str">
        <f>IF('②　一覧'!AD366="","",'②　一覧'!AD366)</f>
        <v/>
      </c>
      <c r="I356" t="str">
        <f>IF('②　一覧'!AE366="","",'②　一覧'!AE366)</f>
        <v/>
      </c>
      <c r="J356" t="str">
        <f>IF('②　一覧'!AF366="","",'②　一覧'!AF366)</f>
        <v/>
      </c>
      <c r="K356" t="str">
        <f>IF('②　一覧'!AG366="","",'②　一覧'!AG366)</f>
        <v/>
      </c>
      <c r="L356" t="str">
        <f>IF('②　一覧'!AH366="","",'②　一覧'!AH366)</f>
        <v/>
      </c>
      <c r="M356" t="str">
        <f t="shared" si="10"/>
        <v/>
      </c>
      <c r="N356" t="str">
        <f t="shared" si="11"/>
        <v/>
      </c>
      <c r="O356" t="str">
        <f>IF('②　一覧'!AK366="","",'②　一覧'!AK366)</f>
        <v/>
      </c>
      <c r="P356" t="str">
        <f>IF('②　一覧'!AL366="","",'②　一覧'!AL366)</f>
        <v/>
      </c>
      <c r="Q356" t="str">
        <f>IF('②　一覧'!AM366="","",'②　一覧'!AM366)</f>
        <v/>
      </c>
      <c r="R356" t="str">
        <f>IF('②　一覧'!AN366="","",'②　一覧'!AN366)</f>
        <v/>
      </c>
      <c r="S356" t="str">
        <f>IF('②　一覧'!AO366="","",'②　一覧'!AO366)</f>
        <v/>
      </c>
      <c r="T356" t="str">
        <f>IF('②　一覧'!AP366="","",'②　一覧'!AP366)</f>
        <v/>
      </c>
      <c r="U356" t="str">
        <f>IF('②　一覧'!AQ366="","",'②　一覧'!AQ366)</f>
        <v/>
      </c>
      <c r="V356" t="str">
        <f>IF('②　一覧'!AR366="","",'②　一覧'!AR366)</f>
        <v/>
      </c>
    </row>
    <row r="357" spans="1:22" x14ac:dyDescent="0.15">
      <c r="A357" t="str">
        <f>IF('②　一覧'!V367="","",'②　一覧'!V367)</f>
        <v/>
      </c>
      <c r="B357" t="str">
        <f>IF('②　一覧'!W367="","",'②　一覧'!W367)</f>
        <v/>
      </c>
      <c r="D357" t="str">
        <f>IF('②　一覧'!Y367="","",'②　一覧'!Y367)</f>
        <v/>
      </c>
      <c r="E357" t="str">
        <f>IF('②　一覧'!Z367="","",'②　一覧'!Z367)</f>
        <v/>
      </c>
      <c r="F357" t="str">
        <f>IF('②　一覧'!AA367="","",'②　一覧'!AA367)</f>
        <v/>
      </c>
      <c r="G357" t="str">
        <f>IF('②　一覧'!AC367="","",'②　一覧'!AC367)</f>
        <v/>
      </c>
      <c r="H357" t="str">
        <f>IF('②　一覧'!AD367="","",'②　一覧'!AD367)</f>
        <v/>
      </c>
      <c r="I357" t="str">
        <f>IF('②　一覧'!AE367="","",'②　一覧'!AE367)</f>
        <v/>
      </c>
      <c r="J357" t="str">
        <f>IF('②　一覧'!AF367="","",'②　一覧'!AF367)</f>
        <v/>
      </c>
      <c r="K357" t="str">
        <f>IF('②　一覧'!AG367="","",'②　一覧'!AG367)</f>
        <v/>
      </c>
      <c r="L357" t="str">
        <f>IF('②　一覧'!AH367="","",'②　一覧'!AH367)</f>
        <v/>
      </c>
      <c r="M357" t="str">
        <f t="shared" si="10"/>
        <v/>
      </c>
      <c r="N357" t="str">
        <f t="shared" si="11"/>
        <v/>
      </c>
      <c r="O357" t="str">
        <f>IF('②　一覧'!AK367="","",'②　一覧'!AK367)</f>
        <v/>
      </c>
      <c r="P357" t="str">
        <f>IF('②　一覧'!AL367="","",'②　一覧'!AL367)</f>
        <v/>
      </c>
      <c r="Q357" t="str">
        <f>IF('②　一覧'!AM367="","",'②　一覧'!AM367)</f>
        <v/>
      </c>
      <c r="R357" t="str">
        <f>IF('②　一覧'!AN367="","",'②　一覧'!AN367)</f>
        <v/>
      </c>
      <c r="S357" t="str">
        <f>IF('②　一覧'!AO367="","",'②　一覧'!AO367)</f>
        <v/>
      </c>
      <c r="T357" t="str">
        <f>IF('②　一覧'!AP367="","",'②　一覧'!AP367)</f>
        <v/>
      </c>
      <c r="U357" t="str">
        <f>IF('②　一覧'!AQ367="","",'②　一覧'!AQ367)</f>
        <v/>
      </c>
      <c r="V357" t="str">
        <f>IF('②　一覧'!AR367="","",'②　一覧'!AR367)</f>
        <v/>
      </c>
    </row>
    <row r="358" spans="1:22" x14ac:dyDescent="0.15">
      <c r="A358" t="str">
        <f>IF('②　一覧'!V368="","",'②　一覧'!V368)</f>
        <v/>
      </c>
      <c r="B358" t="str">
        <f>IF('②　一覧'!W368="","",'②　一覧'!W368)</f>
        <v/>
      </c>
      <c r="D358" t="str">
        <f>IF('②　一覧'!Y368="","",'②　一覧'!Y368)</f>
        <v/>
      </c>
      <c r="E358" t="str">
        <f>IF('②　一覧'!Z368="","",'②　一覧'!Z368)</f>
        <v/>
      </c>
      <c r="F358" t="str">
        <f>IF('②　一覧'!AA368="","",'②　一覧'!AA368)</f>
        <v/>
      </c>
      <c r="G358" t="str">
        <f>IF('②　一覧'!AC368="","",'②　一覧'!AC368)</f>
        <v/>
      </c>
      <c r="H358" t="str">
        <f>IF('②　一覧'!AD368="","",'②　一覧'!AD368)</f>
        <v/>
      </c>
      <c r="I358" t="str">
        <f>IF('②　一覧'!AE368="","",'②　一覧'!AE368)</f>
        <v/>
      </c>
      <c r="J358" t="str">
        <f>IF('②　一覧'!AF368="","",'②　一覧'!AF368)</f>
        <v/>
      </c>
      <c r="K358" t="str">
        <f>IF('②　一覧'!AG368="","",'②　一覧'!AG368)</f>
        <v/>
      </c>
      <c r="L358" t="str">
        <f>IF('②　一覧'!AH368="","",'②　一覧'!AH368)</f>
        <v/>
      </c>
      <c r="M358" t="str">
        <f t="shared" si="10"/>
        <v/>
      </c>
      <c r="N358" t="str">
        <f t="shared" si="11"/>
        <v/>
      </c>
      <c r="O358" t="str">
        <f>IF('②　一覧'!AK368="","",'②　一覧'!AK368)</f>
        <v/>
      </c>
      <c r="P358" t="str">
        <f>IF('②　一覧'!AL368="","",'②　一覧'!AL368)</f>
        <v/>
      </c>
      <c r="Q358" t="str">
        <f>IF('②　一覧'!AM368="","",'②　一覧'!AM368)</f>
        <v/>
      </c>
      <c r="R358" t="str">
        <f>IF('②　一覧'!AN368="","",'②　一覧'!AN368)</f>
        <v/>
      </c>
      <c r="S358" t="str">
        <f>IF('②　一覧'!AO368="","",'②　一覧'!AO368)</f>
        <v/>
      </c>
      <c r="T358" t="str">
        <f>IF('②　一覧'!AP368="","",'②　一覧'!AP368)</f>
        <v/>
      </c>
      <c r="U358" t="str">
        <f>IF('②　一覧'!AQ368="","",'②　一覧'!AQ368)</f>
        <v/>
      </c>
      <c r="V358" t="str">
        <f>IF('②　一覧'!AR368="","",'②　一覧'!AR368)</f>
        <v/>
      </c>
    </row>
    <row r="359" spans="1:22" x14ac:dyDescent="0.15">
      <c r="A359" t="str">
        <f>IF('②　一覧'!V369="","",'②　一覧'!V369)</f>
        <v/>
      </c>
      <c r="B359" t="str">
        <f>IF('②　一覧'!W369="","",'②　一覧'!W369)</f>
        <v/>
      </c>
      <c r="D359" t="str">
        <f>IF('②　一覧'!Y369="","",'②　一覧'!Y369)</f>
        <v/>
      </c>
      <c r="E359" t="str">
        <f>IF('②　一覧'!Z369="","",'②　一覧'!Z369)</f>
        <v/>
      </c>
      <c r="F359" t="str">
        <f>IF('②　一覧'!AA369="","",'②　一覧'!AA369)</f>
        <v/>
      </c>
      <c r="G359" t="str">
        <f>IF('②　一覧'!AC369="","",'②　一覧'!AC369)</f>
        <v/>
      </c>
      <c r="H359" t="str">
        <f>IF('②　一覧'!AD369="","",'②　一覧'!AD369)</f>
        <v/>
      </c>
      <c r="I359" t="str">
        <f>IF('②　一覧'!AE369="","",'②　一覧'!AE369)</f>
        <v/>
      </c>
      <c r="J359" t="str">
        <f>IF('②　一覧'!AF369="","",'②　一覧'!AF369)</f>
        <v/>
      </c>
      <c r="K359" t="str">
        <f>IF('②　一覧'!AG369="","",'②　一覧'!AG369)</f>
        <v/>
      </c>
      <c r="L359" t="str">
        <f>IF('②　一覧'!AH369="","",'②　一覧'!AH369)</f>
        <v/>
      </c>
      <c r="M359" t="str">
        <f t="shared" si="10"/>
        <v/>
      </c>
      <c r="N359" t="str">
        <f t="shared" si="11"/>
        <v/>
      </c>
      <c r="O359" t="str">
        <f>IF('②　一覧'!AK369="","",'②　一覧'!AK369)</f>
        <v/>
      </c>
      <c r="P359" t="str">
        <f>IF('②　一覧'!AL369="","",'②　一覧'!AL369)</f>
        <v/>
      </c>
      <c r="Q359" t="str">
        <f>IF('②　一覧'!AM369="","",'②　一覧'!AM369)</f>
        <v/>
      </c>
      <c r="R359" t="str">
        <f>IF('②　一覧'!AN369="","",'②　一覧'!AN369)</f>
        <v/>
      </c>
      <c r="S359" t="str">
        <f>IF('②　一覧'!AO369="","",'②　一覧'!AO369)</f>
        <v/>
      </c>
      <c r="T359" t="str">
        <f>IF('②　一覧'!AP369="","",'②　一覧'!AP369)</f>
        <v/>
      </c>
      <c r="U359" t="str">
        <f>IF('②　一覧'!AQ369="","",'②　一覧'!AQ369)</f>
        <v/>
      </c>
      <c r="V359" t="str">
        <f>IF('②　一覧'!AR369="","",'②　一覧'!AR369)</f>
        <v/>
      </c>
    </row>
    <row r="360" spans="1:22" x14ac:dyDescent="0.15">
      <c r="A360" t="str">
        <f>IF('②　一覧'!V370="","",'②　一覧'!V370)</f>
        <v/>
      </c>
      <c r="B360" t="str">
        <f>IF('②　一覧'!W370="","",'②　一覧'!W370)</f>
        <v/>
      </c>
      <c r="D360" t="str">
        <f>IF('②　一覧'!Y370="","",'②　一覧'!Y370)</f>
        <v/>
      </c>
      <c r="E360" t="str">
        <f>IF('②　一覧'!Z370="","",'②　一覧'!Z370)</f>
        <v/>
      </c>
      <c r="F360" t="str">
        <f>IF('②　一覧'!AA370="","",'②　一覧'!AA370)</f>
        <v/>
      </c>
      <c r="G360" t="str">
        <f>IF('②　一覧'!AC370="","",'②　一覧'!AC370)</f>
        <v/>
      </c>
      <c r="H360" t="str">
        <f>IF('②　一覧'!AD370="","",'②　一覧'!AD370)</f>
        <v/>
      </c>
      <c r="I360" t="str">
        <f>IF('②　一覧'!AE370="","",'②　一覧'!AE370)</f>
        <v/>
      </c>
      <c r="J360" t="str">
        <f>IF('②　一覧'!AF370="","",'②　一覧'!AF370)</f>
        <v/>
      </c>
      <c r="K360" t="str">
        <f>IF('②　一覧'!AG370="","",'②　一覧'!AG370)</f>
        <v/>
      </c>
      <c r="L360" t="str">
        <f>IF('②　一覧'!AH370="","",'②　一覧'!AH370)</f>
        <v/>
      </c>
      <c r="M360" t="str">
        <f t="shared" si="10"/>
        <v/>
      </c>
      <c r="N360" t="str">
        <f t="shared" si="11"/>
        <v/>
      </c>
      <c r="O360" t="str">
        <f>IF('②　一覧'!AK370="","",'②　一覧'!AK370)</f>
        <v/>
      </c>
      <c r="P360" t="str">
        <f>IF('②　一覧'!AL370="","",'②　一覧'!AL370)</f>
        <v/>
      </c>
      <c r="Q360" t="str">
        <f>IF('②　一覧'!AM370="","",'②　一覧'!AM370)</f>
        <v/>
      </c>
      <c r="R360" t="str">
        <f>IF('②　一覧'!AN370="","",'②　一覧'!AN370)</f>
        <v/>
      </c>
      <c r="S360" t="str">
        <f>IF('②　一覧'!AO370="","",'②　一覧'!AO370)</f>
        <v/>
      </c>
      <c r="T360" t="str">
        <f>IF('②　一覧'!AP370="","",'②　一覧'!AP370)</f>
        <v/>
      </c>
      <c r="U360" t="str">
        <f>IF('②　一覧'!AQ370="","",'②　一覧'!AQ370)</f>
        <v/>
      </c>
      <c r="V360" t="str">
        <f>IF('②　一覧'!AR370="","",'②　一覧'!AR370)</f>
        <v/>
      </c>
    </row>
    <row r="361" spans="1:22" x14ac:dyDescent="0.15">
      <c r="A361" t="str">
        <f>IF('②　一覧'!V371="","",'②　一覧'!V371)</f>
        <v/>
      </c>
      <c r="B361" t="str">
        <f>IF('②　一覧'!W371="","",'②　一覧'!W371)</f>
        <v/>
      </c>
      <c r="D361" t="str">
        <f>IF('②　一覧'!Y371="","",'②　一覧'!Y371)</f>
        <v/>
      </c>
      <c r="E361" t="str">
        <f>IF('②　一覧'!Z371="","",'②　一覧'!Z371)</f>
        <v/>
      </c>
      <c r="F361" t="str">
        <f>IF('②　一覧'!AA371="","",'②　一覧'!AA371)</f>
        <v/>
      </c>
      <c r="G361" t="str">
        <f>IF('②　一覧'!AC371="","",'②　一覧'!AC371)</f>
        <v/>
      </c>
      <c r="H361" t="str">
        <f>IF('②　一覧'!AD371="","",'②　一覧'!AD371)</f>
        <v/>
      </c>
      <c r="I361" t="str">
        <f>IF('②　一覧'!AE371="","",'②　一覧'!AE371)</f>
        <v/>
      </c>
      <c r="J361" t="str">
        <f>IF('②　一覧'!AF371="","",'②　一覧'!AF371)</f>
        <v/>
      </c>
      <c r="K361" t="str">
        <f>IF('②　一覧'!AG371="","",'②　一覧'!AG371)</f>
        <v/>
      </c>
      <c r="L361" t="str">
        <f>IF('②　一覧'!AH371="","",'②　一覧'!AH371)</f>
        <v/>
      </c>
      <c r="M361" t="str">
        <f t="shared" si="10"/>
        <v/>
      </c>
      <c r="N361" t="str">
        <f t="shared" si="11"/>
        <v/>
      </c>
      <c r="O361" t="str">
        <f>IF('②　一覧'!AK371="","",'②　一覧'!AK371)</f>
        <v/>
      </c>
      <c r="P361" t="str">
        <f>IF('②　一覧'!AL371="","",'②　一覧'!AL371)</f>
        <v/>
      </c>
      <c r="Q361" t="str">
        <f>IF('②　一覧'!AM371="","",'②　一覧'!AM371)</f>
        <v/>
      </c>
      <c r="R361" t="str">
        <f>IF('②　一覧'!AN371="","",'②　一覧'!AN371)</f>
        <v/>
      </c>
      <c r="S361" t="str">
        <f>IF('②　一覧'!AO371="","",'②　一覧'!AO371)</f>
        <v/>
      </c>
      <c r="T361" t="str">
        <f>IF('②　一覧'!AP371="","",'②　一覧'!AP371)</f>
        <v/>
      </c>
      <c r="U361" t="str">
        <f>IF('②　一覧'!AQ371="","",'②　一覧'!AQ371)</f>
        <v/>
      </c>
      <c r="V361" t="str">
        <f>IF('②　一覧'!AR371="","",'②　一覧'!AR371)</f>
        <v/>
      </c>
    </row>
    <row r="362" spans="1:22" x14ac:dyDescent="0.15">
      <c r="A362" t="str">
        <f>IF('②　一覧'!V372="","",'②　一覧'!V372)</f>
        <v/>
      </c>
      <c r="B362" t="str">
        <f>IF('②　一覧'!W372="","",'②　一覧'!W372)</f>
        <v/>
      </c>
      <c r="D362" t="str">
        <f>IF('②　一覧'!Y372="","",'②　一覧'!Y372)</f>
        <v/>
      </c>
      <c r="E362" t="str">
        <f>IF('②　一覧'!Z372="","",'②　一覧'!Z372)</f>
        <v/>
      </c>
      <c r="F362" t="str">
        <f>IF('②　一覧'!AA372="","",'②　一覧'!AA372)</f>
        <v/>
      </c>
      <c r="G362" t="str">
        <f>IF('②　一覧'!AC372="","",'②　一覧'!AC372)</f>
        <v/>
      </c>
      <c r="H362" t="str">
        <f>IF('②　一覧'!AD372="","",'②　一覧'!AD372)</f>
        <v/>
      </c>
      <c r="I362" t="str">
        <f>IF('②　一覧'!AE372="","",'②　一覧'!AE372)</f>
        <v/>
      </c>
      <c r="J362" t="str">
        <f>IF('②　一覧'!AF372="","",'②　一覧'!AF372)</f>
        <v/>
      </c>
      <c r="K362" t="str">
        <f>IF('②　一覧'!AG372="","",'②　一覧'!AG372)</f>
        <v/>
      </c>
      <c r="L362" t="str">
        <f>IF('②　一覧'!AH372="","",'②　一覧'!AH372)</f>
        <v/>
      </c>
      <c r="M362" t="str">
        <f t="shared" si="10"/>
        <v/>
      </c>
      <c r="N362" t="str">
        <f t="shared" si="11"/>
        <v/>
      </c>
      <c r="O362" t="str">
        <f>IF('②　一覧'!AK372="","",'②　一覧'!AK372)</f>
        <v/>
      </c>
      <c r="P362" t="str">
        <f>IF('②　一覧'!AL372="","",'②　一覧'!AL372)</f>
        <v/>
      </c>
      <c r="Q362" t="str">
        <f>IF('②　一覧'!AM372="","",'②　一覧'!AM372)</f>
        <v/>
      </c>
      <c r="R362" t="str">
        <f>IF('②　一覧'!AN372="","",'②　一覧'!AN372)</f>
        <v/>
      </c>
      <c r="S362" t="str">
        <f>IF('②　一覧'!AO372="","",'②　一覧'!AO372)</f>
        <v/>
      </c>
      <c r="T362" t="str">
        <f>IF('②　一覧'!AP372="","",'②　一覧'!AP372)</f>
        <v/>
      </c>
      <c r="U362" t="str">
        <f>IF('②　一覧'!AQ372="","",'②　一覧'!AQ372)</f>
        <v/>
      </c>
      <c r="V362" t="str">
        <f>IF('②　一覧'!AR372="","",'②　一覧'!AR372)</f>
        <v/>
      </c>
    </row>
    <row r="363" spans="1:22" x14ac:dyDescent="0.15">
      <c r="A363" t="str">
        <f>IF('②　一覧'!V373="","",'②　一覧'!V373)</f>
        <v/>
      </c>
      <c r="B363" t="str">
        <f>IF('②　一覧'!W373="","",'②　一覧'!W373)</f>
        <v/>
      </c>
      <c r="D363" t="str">
        <f>IF('②　一覧'!Y373="","",'②　一覧'!Y373)</f>
        <v/>
      </c>
      <c r="E363" t="str">
        <f>IF('②　一覧'!Z373="","",'②　一覧'!Z373)</f>
        <v/>
      </c>
      <c r="F363" t="str">
        <f>IF('②　一覧'!AA373="","",'②　一覧'!AA373)</f>
        <v/>
      </c>
      <c r="G363" t="str">
        <f>IF('②　一覧'!AC373="","",'②　一覧'!AC373)</f>
        <v/>
      </c>
      <c r="H363" t="str">
        <f>IF('②　一覧'!AD373="","",'②　一覧'!AD373)</f>
        <v/>
      </c>
      <c r="I363" t="str">
        <f>IF('②　一覧'!AE373="","",'②　一覧'!AE373)</f>
        <v/>
      </c>
      <c r="J363" t="str">
        <f>IF('②　一覧'!AF373="","",'②　一覧'!AF373)</f>
        <v/>
      </c>
      <c r="K363" t="str">
        <f>IF('②　一覧'!AG373="","",'②　一覧'!AG373)</f>
        <v/>
      </c>
      <c r="L363" t="str">
        <f>IF('②　一覧'!AH373="","",'②　一覧'!AH373)</f>
        <v/>
      </c>
      <c r="M363" t="str">
        <f t="shared" si="10"/>
        <v/>
      </c>
      <c r="N363" t="str">
        <f t="shared" si="11"/>
        <v/>
      </c>
      <c r="O363" t="str">
        <f>IF('②　一覧'!AK373="","",'②　一覧'!AK373)</f>
        <v/>
      </c>
      <c r="P363" t="str">
        <f>IF('②　一覧'!AL373="","",'②　一覧'!AL373)</f>
        <v/>
      </c>
      <c r="Q363" t="str">
        <f>IF('②　一覧'!AM373="","",'②　一覧'!AM373)</f>
        <v/>
      </c>
      <c r="R363" t="str">
        <f>IF('②　一覧'!AN373="","",'②　一覧'!AN373)</f>
        <v/>
      </c>
      <c r="S363" t="str">
        <f>IF('②　一覧'!AO373="","",'②　一覧'!AO373)</f>
        <v/>
      </c>
      <c r="T363" t="str">
        <f>IF('②　一覧'!AP373="","",'②　一覧'!AP373)</f>
        <v/>
      </c>
      <c r="U363" t="str">
        <f>IF('②　一覧'!AQ373="","",'②　一覧'!AQ373)</f>
        <v/>
      </c>
      <c r="V363" t="str">
        <f>IF('②　一覧'!AR373="","",'②　一覧'!AR373)</f>
        <v/>
      </c>
    </row>
    <row r="364" spans="1:22" x14ac:dyDescent="0.15">
      <c r="A364" t="str">
        <f>IF('②　一覧'!V374="","",'②　一覧'!V374)</f>
        <v/>
      </c>
      <c r="B364" t="str">
        <f>IF('②　一覧'!W374="","",'②　一覧'!W374)</f>
        <v/>
      </c>
      <c r="D364" t="str">
        <f>IF('②　一覧'!Y374="","",'②　一覧'!Y374)</f>
        <v/>
      </c>
      <c r="E364" t="str">
        <f>IF('②　一覧'!Z374="","",'②　一覧'!Z374)</f>
        <v/>
      </c>
      <c r="F364" t="str">
        <f>IF('②　一覧'!AA374="","",'②　一覧'!AA374)</f>
        <v/>
      </c>
      <c r="G364" t="str">
        <f>IF('②　一覧'!AC374="","",'②　一覧'!AC374)</f>
        <v/>
      </c>
      <c r="H364" t="str">
        <f>IF('②　一覧'!AD374="","",'②　一覧'!AD374)</f>
        <v/>
      </c>
      <c r="I364" t="str">
        <f>IF('②　一覧'!AE374="","",'②　一覧'!AE374)</f>
        <v/>
      </c>
      <c r="J364" t="str">
        <f>IF('②　一覧'!AF374="","",'②　一覧'!AF374)</f>
        <v/>
      </c>
      <c r="K364" t="str">
        <f>IF('②　一覧'!AG374="","",'②　一覧'!AG374)</f>
        <v/>
      </c>
      <c r="L364" t="str">
        <f>IF('②　一覧'!AH374="","",'②　一覧'!AH374)</f>
        <v/>
      </c>
      <c r="M364" t="str">
        <f t="shared" si="10"/>
        <v/>
      </c>
      <c r="N364" t="str">
        <f t="shared" si="11"/>
        <v/>
      </c>
      <c r="O364" t="str">
        <f>IF('②　一覧'!AK374="","",'②　一覧'!AK374)</f>
        <v/>
      </c>
      <c r="P364" t="str">
        <f>IF('②　一覧'!AL374="","",'②　一覧'!AL374)</f>
        <v/>
      </c>
      <c r="Q364" t="str">
        <f>IF('②　一覧'!AM374="","",'②　一覧'!AM374)</f>
        <v/>
      </c>
      <c r="R364" t="str">
        <f>IF('②　一覧'!AN374="","",'②　一覧'!AN374)</f>
        <v/>
      </c>
      <c r="S364" t="str">
        <f>IF('②　一覧'!AO374="","",'②　一覧'!AO374)</f>
        <v/>
      </c>
      <c r="T364" t="str">
        <f>IF('②　一覧'!AP374="","",'②　一覧'!AP374)</f>
        <v/>
      </c>
      <c r="U364" t="str">
        <f>IF('②　一覧'!AQ374="","",'②　一覧'!AQ374)</f>
        <v/>
      </c>
      <c r="V364" t="str">
        <f>IF('②　一覧'!AR374="","",'②　一覧'!AR374)</f>
        <v/>
      </c>
    </row>
    <row r="365" spans="1:22" x14ac:dyDescent="0.15">
      <c r="A365" t="str">
        <f>IF('②　一覧'!V375="","",'②　一覧'!V375)</f>
        <v/>
      </c>
      <c r="B365" t="str">
        <f>IF('②　一覧'!W375="","",'②　一覧'!W375)</f>
        <v/>
      </c>
      <c r="D365" t="str">
        <f>IF('②　一覧'!Y375="","",'②　一覧'!Y375)</f>
        <v/>
      </c>
      <c r="E365" t="str">
        <f>IF('②　一覧'!Z375="","",'②　一覧'!Z375)</f>
        <v/>
      </c>
      <c r="F365" t="str">
        <f>IF('②　一覧'!AA375="","",'②　一覧'!AA375)</f>
        <v/>
      </c>
      <c r="G365" t="str">
        <f>IF('②　一覧'!AC375="","",'②　一覧'!AC375)</f>
        <v/>
      </c>
      <c r="H365" t="str">
        <f>IF('②　一覧'!AD375="","",'②　一覧'!AD375)</f>
        <v/>
      </c>
      <c r="I365" t="str">
        <f>IF('②　一覧'!AE375="","",'②　一覧'!AE375)</f>
        <v/>
      </c>
      <c r="J365" t="str">
        <f>IF('②　一覧'!AF375="","",'②　一覧'!AF375)</f>
        <v/>
      </c>
      <c r="K365" t="str">
        <f>IF('②　一覧'!AG375="","",'②　一覧'!AG375)</f>
        <v/>
      </c>
      <c r="L365" t="str">
        <f>IF('②　一覧'!AH375="","",'②　一覧'!AH375)</f>
        <v/>
      </c>
      <c r="M365" t="str">
        <f t="shared" si="10"/>
        <v/>
      </c>
      <c r="N365" t="str">
        <f t="shared" si="11"/>
        <v/>
      </c>
      <c r="O365" t="str">
        <f>IF('②　一覧'!AK375="","",'②　一覧'!AK375)</f>
        <v/>
      </c>
      <c r="P365" t="str">
        <f>IF('②　一覧'!AL375="","",'②　一覧'!AL375)</f>
        <v/>
      </c>
      <c r="Q365" t="str">
        <f>IF('②　一覧'!AM375="","",'②　一覧'!AM375)</f>
        <v/>
      </c>
      <c r="R365" t="str">
        <f>IF('②　一覧'!AN375="","",'②　一覧'!AN375)</f>
        <v/>
      </c>
      <c r="S365" t="str">
        <f>IF('②　一覧'!AO375="","",'②　一覧'!AO375)</f>
        <v/>
      </c>
      <c r="T365" t="str">
        <f>IF('②　一覧'!AP375="","",'②　一覧'!AP375)</f>
        <v/>
      </c>
      <c r="U365" t="str">
        <f>IF('②　一覧'!AQ375="","",'②　一覧'!AQ375)</f>
        <v/>
      </c>
      <c r="V365" t="str">
        <f>IF('②　一覧'!AR375="","",'②　一覧'!AR375)</f>
        <v/>
      </c>
    </row>
    <row r="366" spans="1:22" x14ac:dyDescent="0.15">
      <c r="A366" t="str">
        <f>IF('②　一覧'!V376="","",'②　一覧'!V376)</f>
        <v/>
      </c>
      <c r="B366" t="str">
        <f>IF('②　一覧'!W376="","",'②　一覧'!W376)</f>
        <v/>
      </c>
      <c r="D366" t="str">
        <f>IF('②　一覧'!Y376="","",'②　一覧'!Y376)</f>
        <v/>
      </c>
      <c r="E366" t="str">
        <f>IF('②　一覧'!Z376="","",'②　一覧'!Z376)</f>
        <v/>
      </c>
      <c r="F366" t="str">
        <f>IF('②　一覧'!AA376="","",'②　一覧'!AA376)</f>
        <v/>
      </c>
      <c r="G366" t="str">
        <f>IF('②　一覧'!AC376="","",'②　一覧'!AC376)</f>
        <v/>
      </c>
      <c r="H366" t="str">
        <f>IF('②　一覧'!AD376="","",'②　一覧'!AD376)</f>
        <v/>
      </c>
      <c r="I366" t="str">
        <f>IF('②　一覧'!AE376="","",'②　一覧'!AE376)</f>
        <v/>
      </c>
      <c r="J366" t="str">
        <f>IF('②　一覧'!AF376="","",'②　一覧'!AF376)</f>
        <v/>
      </c>
      <c r="K366" t="str">
        <f>IF('②　一覧'!AG376="","",'②　一覧'!AG376)</f>
        <v/>
      </c>
      <c r="L366" t="str">
        <f>IF('②　一覧'!AH376="","",'②　一覧'!AH376)</f>
        <v/>
      </c>
      <c r="M366" t="str">
        <f t="shared" si="10"/>
        <v/>
      </c>
      <c r="N366" t="str">
        <f t="shared" si="11"/>
        <v/>
      </c>
      <c r="O366" t="str">
        <f>IF('②　一覧'!AK376="","",'②　一覧'!AK376)</f>
        <v/>
      </c>
      <c r="P366" t="str">
        <f>IF('②　一覧'!AL376="","",'②　一覧'!AL376)</f>
        <v/>
      </c>
      <c r="Q366" t="str">
        <f>IF('②　一覧'!AM376="","",'②　一覧'!AM376)</f>
        <v/>
      </c>
      <c r="R366" t="str">
        <f>IF('②　一覧'!AN376="","",'②　一覧'!AN376)</f>
        <v/>
      </c>
      <c r="S366" t="str">
        <f>IF('②　一覧'!AO376="","",'②　一覧'!AO376)</f>
        <v/>
      </c>
      <c r="T366" t="str">
        <f>IF('②　一覧'!AP376="","",'②　一覧'!AP376)</f>
        <v/>
      </c>
      <c r="U366" t="str">
        <f>IF('②　一覧'!AQ376="","",'②　一覧'!AQ376)</f>
        <v/>
      </c>
      <c r="V366" t="str">
        <f>IF('②　一覧'!AR376="","",'②　一覧'!AR376)</f>
        <v/>
      </c>
    </row>
    <row r="367" spans="1:22" x14ac:dyDescent="0.15">
      <c r="A367" t="str">
        <f>IF('②　一覧'!V377="","",'②　一覧'!V377)</f>
        <v/>
      </c>
      <c r="B367" t="str">
        <f>IF('②　一覧'!W377="","",'②　一覧'!W377)</f>
        <v/>
      </c>
      <c r="D367" t="str">
        <f>IF('②　一覧'!Y377="","",'②　一覧'!Y377)</f>
        <v/>
      </c>
      <c r="E367" t="str">
        <f>IF('②　一覧'!Z377="","",'②　一覧'!Z377)</f>
        <v/>
      </c>
      <c r="F367" t="str">
        <f>IF('②　一覧'!AA377="","",'②　一覧'!AA377)</f>
        <v/>
      </c>
      <c r="G367" t="str">
        <f>IF('②　一覧'!AC377="","",'②　一覧'!AC377)</f>
        <v/>
      </c>
      <c r="H367" t="str">
        <f>IF('②　一覧'!AD377="","",'②　一覧'!AD377)</f>
        <v/>
      </c>
      <c r="I367" t="str">
        <f>IF('②　一覧'!AE377="","",'②　一覧'!AE377)</f>
        <v/>
      </c>
      <c r="J367" t="str">
        <f>IF('②　一覧'!AF377="","",'②　一覧'!AF377)</f>
        <v/>
      </c>
      <c r="K367" t="str">
        <f>IF('②　一覧'!AG377="","",'②　一覧'!AG377)</f>
        <v/>
      </c>
      <c r="L367" t="str">
        <f>IF('②　一覧'!AH377="","",'②　一覧'!AH377)</f>
        <v/>
      </c>
      <c r="M367" t="str">
        <f t="shared" si="10"/>
        <v/>
      </c>
      <c r="N367" t="str">
        <f t="shared" si="11"/>
        <v/>
      </c>
      <c r="O367" t="str">
        <f>IF('②　一覧'!AK377="","",'②　一覧'!AK377)</f>
        <v/>
      </c>
      <c r="P367" t="str">
        <f>IF('②　一覧'!AL377="","",'②　一覧'!AL377)</f>
        <v/>
      </c>
      <c r="Q367" t="str">
        <f>IF('②　一覧'!AM377="","",'②　一覧'!AM377)</f>
        <v/>
      </c>
      <c r="R367" t="str">
        <f>IF('②　一覧'!AN377="","",'②　一覧'!AN377)</f>
        <v/>
      </c>
      <c r="S367" t="str">
        <f>IF('②　一覧'!AO377="","",'②　一覧'!AO377)</f>
        <v/>
      </c>
      <c r="T367" t="str">
        <f>IF('②　一覧'!AP377="","",'②　一覧'!AP377)</f>
        <v/>
      </c>
      <c r="U367" t="str">
        <f>IF('②　一覧'!AQ377="","",'②　一覧'!AQ377)</f>
        <v/>
      </c>
      <c r="V367" t="str">
        <f>IF('②　一覧'!AR377="","",'②　一覧'!AR377)</f>
        <v/>
      </c>
    </row>
    <row r="368" spans="1:22" x14ac:dyDescent="0.15">
      <c r="A368" t="str">
        <f>IF('②　一覧'!V378="","",'②　一覧'!V378)</f>
        <v/>
      </c>
      <c r="B368" t="str">
        <f>IF('②　一覧'!W378="","",'②　一覧'!W378)</f>
        <v/>
      </c>
      <c r="D368" t="str">
        <f>IF('②　一覧'!Y378="","",'②　一覧'!Y378)</f>
        <v/>
      </c>
      <c r="E368" t="str">
        <f>IF('②　一覧'!Z378="","",'②　一覧'!Z378)</f>
        <v/>
      </c>
      <c r="F368" t="str">
        <f>IF('②　一覧'!AA378="","",'②　一覧'!AA378)</f>
        <v/>
      </c>
      <c r="G368" t="str">
        <f>IF('②　一覧'!AC378="","",'②　一覧'!AC378)</f>
        <v/>
      </c>
      <c r="H368" t="str">
        <f>IF('②　一覧'!AD378="","",'②　一覧'!AD378)</f>
        <v/>
      </c>
      <c r="I368" t="str">
        <f>IF('②　一覧'!AE378="","",'②　一覧'!AE378)</f>
        <v/>
      </c>
      <c r="J368" t="str">
        <f>IF('②　一覧'!AF378="","",'②　一覧'!AF378)</f>
        <v/>
      </c>
      <c r="K368" t="str">
        <f>IF('②　一覧'!AG378="","",'②　一覧'!AG378)</f>
        <v/>
      </c>
      <c r="L368" t="str">
        <f>IF('②　一覧'!AH378="","",'②　一覧'!AH378)</f>
        <v/>
      </c>
      <c r="M368" t="str">
        <f t="shared" si="10"/>
        <v/>
      </c>
      <c r="N368" t="str">
        <f t="shared" si="11"/>
        <v/>
      </c>
      <c r="O368" t="str">
        <f>IF('②　一覧'!AK378="","",'②　一覧'!AK378)</f>
        <v/>
      </c>
      <c r="P368" t="str">
        <f>IF('②　一覧'!AL378="","",'②　一覧'!AL378)</f>
        <v/>
      </c>
      <c r="Q368" t="str">
        <f>IF('②　一覧'!AM378="","",'②　一覧'!AM378)</f>
        <v/>
      </c>
      <c r="R368" t="str">
        <f>IF('②　一覧'!AN378="","",'②　一覧'!AN378)</f>
        <v/>
      </c>
      <c r="S368" t="str">
        <f>IF('②　一覧'!AO378="","",'②　一覧'!AO378)</f>
        <v/>
      </c>
      <c r="T368" t="str">
        <f>IF('②　一覧'!AP378="","",'②　一覧'!AP378)</f>
        <v/>
      </c>
      <c r="U368" t="str">
        <f>IF('②　一覧'!AQ378="","",'②　一覧'!AQ378)</f>
        <v/>
      </c>
      <c r="V368" t="str">
        <f>IF('②　一覧'!AR378="","",'②　一覧'!AR378)</f>
        <v/>
      </c>
    </row>
    <row r="369" spans="1:22" x14ac:dyDescent="0.15">
      <c r="A369" t="str">
        <f>IF('②　一覧'!V379="","",'②　一覧'!V379)</f>
        <v/>
      </c>
      <c r="B369" t="str">
        <f>IF('②　一覧'!W379="","",'②　一覧'!W379)</f>
        <v/>
      </c>
      <c r="D369" t="str">
        <f>IF('②　一覧'!Y379="","",'②　一覧'!Y379)</f>
        <v/>
      </c>
      <c r="E369" t="str">
        <f>IF('②　一覧'!Z379="","",'②　一覧'!Z379)</f>
        <v/>
      </c>
      <c r="F369" t="str">
        <f>IF('②　一覧'!AA379="","",'②　一覧'!AA379)</f>
        <v/>
      </c>
      <c r="G369" t="str">
        <f>IF('②　一覧'!AC379="","",'②　一覧'!AC379)</f>
        <v/>
      </c>
      <c r="H369" t="str">
        <f>IF('②　一覧'!AD379="","",'②　一覧'!AD379)</f>
        <v/>
      </c>
      <c r="I369" t="str">
        <f>IF('②　一覧'!AE379="","",'②　一覧'!AE379)</f>
        <v/>
      </c>
      <c r="J369" t="str">
        <f>IF('②　一覧'!AF379="","",'②　一覧'!AF379)</f>
        <v/>
      </c>
      <c r="K369" t="str">
        <f>IF('②　一覧'!AG379="","",'②　一覧'!AG379)</f>
        <v/>
      </c>
      <c r="L369" t="str">
        <f>IF('②　一覧'!AH379="","",'②　一覧'!AH379)</f>
        <v/>
      </c>
      <c r="M369" t="str">
        <f t="shared" si="10"/>
        <v/>
      </c>
      <c r="N369" t="str">
        <f t="shared" si="11"/>
        <v/>
      </c>
      <c r="O369" t="str">
        <f>IF('②　一覧'!AK379="","",'②　一覧'!AK379)</f>
        <v/>
      </c>
      <c r="P369" t="str">
        <f>IF('②　一覧'!AL379="","",'②　一覧'!AL379)</f>
        <v/>
      </c>
      <c r="Q369" t="str">
        <f>IF('②　一覧'!AM379="","",'②　一覧'!AM379)</f>
        <v/>
      </c>
      <c r="R369" t="str">
        <f>IF('②　一覧'!AN379="","",'②　一覧'!AN379)</f>
        <v/>
      </c>
      <c r="S369" t="str">
        <f>IF('②　一覧'!AO379="","",'②　一覧'!AO379)</f>
        <v/>
      </c>
      <c r="T369" t="str">
        <f>IF('②　一覧'!AP379="","",'②　一覧'!AP379)</f>
        <v/>
      </c>
      <c r="U369" t="str">
        <f>IF('②　一覧'!AQ379="","",'②　一覧'!AQ379)</f>
        <v/>
      </c>
      <c r="V369" t="str">
        <f>IF('②　一覧'!AR379="","",'②　一覧'!AR379)</f>
        <v/>
      </c>
    </row>
    <row r="370" spans="1:22" x14ac:dyDescent="0.15">
      <c r="A370" t="str">
        <f>IF('②　一覧'!V380="","",'②　一覧'!V380)</f>
        <v/>
      </c>
      <c r="B370" t="str">
        <f>IF('②　一覧'!W380="","",'②　一覧'!W380)</f>
        <v/>
      </c>
      <c r="D370" t="str">
        <f>IF('②　一覧'!Y380="","",'②　一覧'!Y380)</f>
        <v/>
      </c>
      <c r="E370" t="str">
        <f>IF('②　一覧'!Z380="","",'②　一覧'!Z380)</f>
        <v/>
      </c>
      <c r="F370" t="str">
        <f>IF('②　一覧'!AA380="","",'②　一覧'!AA380)</f>
        <v/>
      </c>
      <c r="G370" t="str">
        <f>IF('②　一覧'!AC380="","",'②　一覧'!AC380)</f>
        <v/>
      </c>
      <c r="H370" t="str">
        <f>IF('②　一覧'!AD380="","",'②　一覧'!AD380)</f>
        <v/>
      </c>
      <c r="I370" t="str">
        <f>IF('②　一覧'!AE380="","",'②　一覧'!AE380)</f>
        <v/>
      </c>
      <c r="J370" t="str">
        <f>IF('②　一覧'!AF380="","",'②　一覧'!AF380)</f>
        <v/>
      </c>
      <c r="K370" t="str">
        <f>IF('②　一覧'!AG380="","",'②　一覧'!AG380)</f>
        <v/>
      </c>
      <c r="L370" t="str">
        <f>IF('②　一覧'!AH380="","",'②　一覧'!AH380)</f>
        <v/>
      </c>
      <c r="M370" t="str">
        <f t="shared" si="10"/>
        <v/>
      </c>
      <c r="N370" t="str">
        <f t="shared" si="11"/>
        <v/>
      </c>
      <c r="O370" t="str">
        <f>IF('②　一覧'!AK380="","",'②　一覧'!AK380)</f>
        <v/>
      </c>
      <c r="P370" t="str">
        <f>IF('②　一覧'!AL380="","",'②　一覧'!AL380)</f>
        <v/>
      </c>
      <c r="Q370" t="str">
        <f>IF('②　一覧'!AM380="","",'②　一覧'!AM380)</f>
        <v/>
      </c>
      <c r="R370" t="str">
        <f>IF('②　一覧'!AN380="","",'②　一覧'!AN380)</f>
        <v/>
      </c>
      <c r="S370" t="str">
        <f>IF('②　一覧'!AO380="","",'②　一覧'!AO380)</f>
        <v/>
      </c>
      <c r="T370" t="str">
        <f>IF('②　一覧'!AP380="","",'②　一覧'!AP380)</f>
        <v/>
      </c>
      <c r="U370" t="str">
        <f>IF('②　一覧'!AQ380="","",'②　一覧'!AQ380)</f>
        <v/>
      </c>
      <c r="V370" t="str">
        <f>IF('②　一覧'!AR380="","",'②　一覧'!AR380)</f>
        <v/>
      </c>
    </row>
    <row r="371" spans="1:22" x14ac:dyDescent="0.15">
      <c r="A371" t="str">
        <f>IF('②　一覧'!V381="","",'②　一覧'!V381)</f>
        <v/>
      </c>
      <c r="B371" t="str">
        <f>IF('②　一覧'!W381="","",'②　一覧'!W381)</f>
        <v/>
      </c>
      <c r="D371" t="str">
        <f>IF('②　一覧'!Y381="","",'②　一覧'!Y381)</f>
        <v/>
      </c>
      <c r="E371" t="str">
        <f>IF('②　一覧'!Z381="","",'②　一覧'!Z381)</f>
        <v/>
      </c>
      <c r="F371" t="str">
        <f>IF('②　一覧'!AA381="","",'②　一覧'!AA381)</f>
        <v/>
      </c>
      <c r="G371" t="str">
        <f>IF('②　一覧'!AC381="","",'②　一覧'!AC381)</f>
        <v/>
      </c>
      <c r="H371" t="str">
        <f>IF('②　一覧'!AD381="","",'②　一覧'!AD381)</f>
        <v/>
      </c>
      <c r="I371" t="str">
        <f>IF('②　一覧'!AE381="","",'②　一覧'!AE381)</f>
        <v/>
      </c>
      <c r="J371" t="str">
        <f>IF('②　一覧'!AF381="","",'②　一覧'!AF381)</f>
        <v/>
      </c>
      <c r="K371" t="str">
        <f>IF('②　一覧'!AG381="","",'②　一覧'!AG381)</f>
        <v/>
      </c>
      <c r="L371" t="str">
        <f>IF('②　一覧'!AH381="","",'②　一覧'!AH381)</f>
        <v/>
      </c>
      <c r="M371" t="str">
        <f t="shared" si="10"/>
        <v/>
      </c>
      <c r="N371" t="str">
        <f t="shared" si="11"/>
        <v/>
      </c>
      <c r="O371" t="str">
        <f>IF('②　一覧'!AK381="","",'②　一覧'!AK381)</f>
        <v/>
      </c>
      <c r="P371" t="str">
        <f>IF('②　一覧'!AL381="","",'②　一覧'!AL381)</f>
        <v/>
      </c>
      <c r="Q371" t="str">
        <f>IF('②　一覧'!AM381="","",'②　一覧'!AM381)</f>
        <v/>
      </c>
      <c r="R371" t="str">
        <f>IF('②　一覧'!AN381="","",'②　一覧'!AN381)</f>
        <v/>
      </c>
      <c r="S371" t="str">
        <f>IF('②　一覧'!AO381="","",'②　一覧'!AO381)</f>
        <v/>
      </c>
      <c r="T371" t="str">
        <f>IF('②　一覧'!AP381="","",'②　一覧'!AP381)</f>
        <v/>
      </c>
      <c r="U371" t="str">
        <f>IF('②　一覧'!AQ381="","",'②　一覧'!AQ381)</f>
        <v/>
      </c>
      <c r="V371" t="str">
        <f>IF('②　一覧'!AR381="","",'②　一覧'!AR381)</f>
        <v/>
      </c>
    </row>
    <row r="372" spans="1:22" x14ac:dyDescent="0.15">
      <c r="A372" t="str">
        <f>IF('②　一覧'!V382="","",'②　一覧'!V382)</f>
        <v/>
      </c>
      <c r="B372" t="str">
        <f>IF('②　一覧'!W382="","",'②　一覧'!W382)</f>
        <v/>
      </c>
      <c r="D372" t="str">
        <f>IF('②　一覧'!Y382="","",'②　一覧'!Y382)</f>
        <v/>
      </c>
      <c r="E372" t="str">
        <f>IF('②　一覧'!Z382="","",'②　一覧'!Z382)</f>
        <v/>
      </c>
      <c r="F372" t="str">
        <f>IF('②　一覧'!AA382="","",'②　一覧'!AA382)</f>
        <v/>
      </c>
      <c r="G372" t="str">
        <f>IF('②　一覧'!AC382="","",'②　一覧'!AC382)</f>
        <v/>
      </c>
      <c r="H372" t="str">
        <f>IF('②　一覧'!AD382="","",'②　一覧'!AD382)</f>
        <v/>
      </c>
      <c r="I372" t="str">
        <f>IF('②　一覧'!AE382="","",'②　一覧'!AE382)</f>
        <v/>
      </c>
      <c r="J372" t="str">
        <f>IF('②　一覧'!AF382="","",'②　一覧'!AF382)</f>
        <v/>
      </c>
      <c r="K372" t="str">
        <f>IF('②　一覧'!AG382="","",'②　一覧'!AG382)</f>
        <v/>
      </c>
      <c r="L372" t="str">
        <f>IF('②　一覧'!AH382="","",'②　一覧'!AH382)</f>
        <v/>
      </c>
      <c r="M372" t="str">
        <f t="shared" si="10"/>
        <v/>
      </c>
      <c r="N372" t="str">
        <f t="shared" si="11"/>
        <v/>
      </c>
      <c r="O372" t="str">
        <f>IF('②　一覧'!AK382="","",'②　一覧'!AK382)</f>
        <v/>
      </c>
      <c r="P372" t="str">
        <f>IF('②　一覧'!AL382="","",'②　一覧'!AL382)</f>
        <v/>
      </c>
      <c r="Q372" t="str">
        <f>IF('②　一覧'!AM382="","",'②　一覧'!AM382)</f>
        <v/>
      </c>
      <c r="R372" t="str">
        <f>IF('②　一覧'!AN382="","",'②　一覧'!AN382)</f>
        <v/>
      </c>
      <c r="S372" t="str">
        <f>IF('②　一覧'!AO382="","",'②　一覧'!AO382)</f>
        <v/>
      </c>
      <c r="T372" t="str">
        <f>IF('②　一覧'!AP382="","",'②　一覧'!AP382)</f>
        <v/>
      </c>
      <c r="U372" t="str">
        <f>IF('②　一覧'!AQ382="","",'②　一覧'!AQ382)</f>
        <v/>
      </c>
      <c r="V372" t="str">
        <f>IF('②　一覧'!AR382="","",'②　一覧'!AR382)</f>
        <v/>
      </c>
    </row>
    <row r="373" spans="1:22" x14ac:dyDescent="0.15">
      <c r="A373" t="str">
        <f>IF('②　一覧'!V383="","",'②　一覧'!V383)</f>
        <v/>
      </c>
      <c r="B373" t="str">
        <f>IF('②　一覧'!W383="","",'②　一覧'!W383)</f>
        <v/>
      </c>
      <c r="D373" t="str">
        <f>IF('②　一覧'!Y383="","",'②　一覧'!Y383)</f>
        <v/>
      </c>
      <c r="E373" t="str">
        <f>IF('②　一覧'!Z383="","",'②　一覧'!Z383)</f>
        <v/>
      </c>
      <c r="F373" t="str">
        <f>IF('②　一覧'!AA383="","",'②　一覧'!AA383)</f>
        <v/>
      </c>
      <c r="G373" t="str">
        <f>IF('②　一覧'!AC383="","",'②　一覧'!AC383)</f>
        <v/>
      </c>
      <c r="H373" t="str">
        <f>IF('②　一覧'!AD383="","",'②　一覧'!AD383)</f>
        <v/>
      </c>
      <c r="I373" t="str">
        <f>IF('②　一覧'!AE383="","",'②　一覧'!AE383)</f>
        <v/>
      </c>
      <c r="J373" t="str">
        <f>IF('②　一覧'!AF383="","",'②　一覧'!AF383)</f>
        <v/>
      </c>
      <c r="K373" t="str">
        <f>IF('②　一覧'!AG383="","",'②　一覧'!AG383)</f>
        <v/>
      </c>
      <c r="L373" t="str">
        <f>IF('②　一覧'!AH383="","",'②　一覧'!AH383)</f>
        <v/>
      </c>
      <c r="M373" t="str">
        <f t="shared" si="10"/>
        <v/>
      </c>
      <c r="N373" t="str">
        <f t="shared" si="11"/>
        <v/>
      </c>
      <c r="O373" t="str">
        <f>IF('②　一覧'!AK383="","",'②　一覧'!AK383)</f>
        <v/>
      </c>
      <c r="P373" t="str">
        <f>IF('②　一覧'!AL383="","",'②　一覧'!AL383)</f>
        <v/>
      </c>
      <c r="Q373" t="str">
        <f>IF('②　一覧'!AM383="","",'②　一覧'!AM383)</f>
        <v/>
      </c>
      <c r="R373" t="str">
        <f>IF('②　一覧'!AN383="","",'②　一覧'!AN383)</f>
        <v/>
      </c>
      <c r="S373" t="str">
        <f>IF('②　一覧'!AO383="","",'②　一覧'!AO383)</f>
        <v/>
      </c>
      <c r="T373" t="str">
        <f>IF('②　一覧'!AP383="","",'②　一覧'!AP383)</f>
        <v/>
      </c>
      <c r="U373" t="str">
        <f>IF('②　一覧'!AQ383="","",'②　一覧'!AQ383)</f>
        <v/>
      </c>
      <c r="V373" t="str">
        <f>IF('②　一覧'!AR383="","",'②　一覧'!AR383)</f>
        <v/>
      </c>
    </row>
    <row r="374" spans="1:22" x14ac:dyDescent="0.15">
      <c r="A374" t="str">
        <f>IF('②　一覧'!V384="","",'②　一覧'!V384)</f>
        <v/>
      </c>
      <c r="B374" t="str">
        <f>IF('②　一覧'!W384="","",'②　一覧'!W384)</f>
        <v/>
      </c>
      <c r="D374" t="str">
        <f>IF('②　一覧'!Y384="","",'②　一覧'!Y384)</f>
        <v/>
      </c>
      <c r="E374" t="str">
        <f>IF('②　一覧'!Z384="","",'②　一覧'!Z384)</f>
        <v/>
      </c>
      <c r="F374" t="str">
        <f>IF('②　一覧'!AA384="","",'②　一覧'!AA384)</f>
        <v/>
      </c>
      <c r="G374" t="str">
        <f>IF('②　一覧'!AC384="","",'②　一覧'!AC384)</f>
        <v/>
      </c>
      <c r="H374" t="str">
        <f>IF('②　一覧'!AD384="","",'②　一覧'!AD384)</f>
        <v/>
      </c>
      <c r="I374" t="str">
        <f>IF('②　一覧'!AE384="","",'②　一覧'!AE384)</f>
        <v/>
      </c>
      <c r="J374" t="str">
        <f>IF('②　一覧'!AF384="","",'②　一覧'!AF384)</f>
        <v/>
      </c>
      <c r="K374" t="str">
        <f>IF('②　一覧'!AG384="","",'②　一覧'!AG384)</f>
        <v/>
      </c>
      <c r="L374" t="str">
        <f>IF('②　一覧'!AH384="","",'②　一覧'!AH384)</f>
        <v/>
      </c>
      <c r="M374" t="str">
        <f t="shared" si="10"/>
        <v/>
      </c>
      <c r="N374" t="str">
        <f t="shared" si="11"/>
        <v/>
      </c>
      <c r="O374" t="str">
        <f>IF('②　一覧'!AK384="","",'②　一覧'!AK384)</f>
        <v/>
      </c>
      <c r="P374" t="str">
        <f>IF('②　一覧'!AL384="","",'②　一覧'!AL384)</f>
        <v/>
      </c>
      <c r="Q374" t="str">
        <f>IF('②　一覧'!AM384="","",'②　一覧'!AM384)</f>
        <v/>
      </c>
      <c r="R374" t="str">
        <f>IF('②　一覧'!AN384="","",'②　一覧'!AN384)</f>
        <v/>
      </c>
      <c r="S374" t="str">
        <f>IF('②　一覧'!AO384="","",'②　一覧'!AO384)</f>
        <v/>
      </c>
      <c r="T374" t="str">
        <f>IF('②　一覧'!AP384="","",'②　一覧'!AP384)</f>
        <v/>
      </c>
      <c r="U374" t="str">
        <f>IF('②　一覧'!AQ384="","",'②　一覧'!AQ384)</f>
        <v/>
      </c>
      <c r="V374" t="str">
        <f>IF('②　一覧'!AR384="","",'②　一覧'!AR384)</f>
        <v/>
      </c>
    </row>
    <row r="375" spans="1:22" x14ac:dyDescent="0.15">
      <c r="A375" t="str">
        <f>IF('②　一覧'!V385="","",'②　一覧'!V385)</f>
        <v/>
      </c>
      <c r="B375" t="str">
        <f>IF('②　一覧'!W385="","",'②　一覧'!W385)</f>
        <v/>
      </c>
      <c r="D375" t="str">
        <f>IF('②　一覧'!Y385="","",'②　一覧'!Y385)</f>
        <v/>
      </c>
      <c r="E375" t="str">
        <f>IF('②　一覧'!Z385="","",'②　一覧'!Z385)</f>
        <v/>
      </c>
      <c r="F375" t="str">
        <f>IF('②　一覧'!AA385="","",'②　一覧'!AA385)</f>
        <v/>
      </c>
      <c r="G375" t="str">
        <f>IF('②　一覧'!AC385="","",'②　一覧'!AC385)</f>
        <v/>
      </c>
      <c r="H375" t="str">
        <f>IF('②　一覧'!AD385="","",'②　一覧'!AD385)</f>
        <v/>
      </c>
      <c r="I375" t="str">
        <f>IF('②　一覧'!AE385="","",'②　一覧'!AE385)</f>
        <v/>
      </c>
      <c r="J375" t="str">
        <f>IF('②　一覧'!AF385="","",'②　一覧'!AF385)</f>
        <v/>
      </c>
      <c r="K375" t="str">
        <f>IF('②　一覧'!AG385="","",'②　一覧'!AG385)</f>
        <v/>
      </c>
      <c r="L375" t="str">
        <f>IF('②　一覧'!AH385="","",'②　一覧'!AH385)</f>
        <v/>
      </c>
      <c r="M375" t="str">
        <f t="shared" si="10"/>
        <v/>
      </c>
      <c r="N375" t="str">
        <f t="shared" si="11"/>
        <v/>
      </c>
      <c r="O375" t="str">
        <f>IF('②　一覧'!AK385="","",'②　一覧'!AK385)</f>
        <v/>
      </c>
      <c r="P375" t="str">
        <f>IF('②　一覧'!AL385="","",'②　一覧'!AL385)</f>
        <v/>
      </c>
      <c r="Q375" t="str">
        <f>IF('②　一覧'!AM385="","",'②　一覧'!AM385)</f>
        <v/>
      </c>
      <c r="R375" t="str">
        <f>IF('②　一覧'!AN385="","",'②　一覧'!AN385)</f>
        <v/>
      </c>
      <c r="S375" t="str">
        <f>IF('②　一覧'!AO385="","",'②　一覧'!AO385)</f>
        <v/>
      </c>
      <c r="T375" t="str">
        <f>IF('②　一覧'!AP385="","",'②　一覧'!AP385)</f>
        <v/>
      </c>
      <c r="U375" t="str">
        <f>IF('②　一覧'!AQ385="","",'②　一覧'!AQ385)</f>
        <v/>
      </c>
      <c r="V375" t="str">
        <f>IF('②　一覧'!AR385="","",'②　一覧'!AR385)</f>
        <v/>
      </c>
    </row>
    <row r="376" spans="1:22" x14ac:dyDescent="0.15">
      <c r="A376" t="str">
        <f>IF('②　一覧'!V386="","",'②　一覧'!V386)</f>
        <v/>
      </c>
      <c r="B376" t="str">
        <f>IF('②　一覧'!W386="","",'②　一覧'!W386)</f>
        <v/>
      </c>
      <c r="D376" t="str">
        <f>IF('②　一覧'!Y386="","",'②　一覧'!Y386)</f>
        <v/>
      </c>
      <c r="E376" t="str">
        <f>IF('②　一覧'!Z386="","",'②　一覧'!Z386)</f>
        <v/>
      </c>
      <c r="F376" t="str">
        <f>IF('②　一覧'!AA386="","",'②　一覧'!AA386)</f>
        <v/>
      </c>
      <c r="G376" t="str">
        <f>IF('②　一覧'!AC386="","",'②　一覧'!AC386)</f>
        <v/>
      </c>
      <c r="H376" t="str">
        <f>IF('②　一覧'!AD386="","",'②　一覧'!AD386)</f>
        <v/>
      </c>
      <c r="I376" t="str">
        <f>IF('②　一覧'!AE386="","",'②　一覧'!AE386)</f>
        <v/>
      </c>
      <c r="J376" t="str">
        <f>IF('②　一覧'!AF386="","",'②　一覧'!AF386)</f>
        <v/>
      </c>
      <c r="K376" t="str">
        <f>IF('②　一覧'!AG386="","",'②　一覧'!AG386)</f>
        <v/>
      </c>
      <c r="L376" t="str">
        <f>IF('②　一覧'!AH386="","",'②　一覧'!AH386)</f>
        <v/>
      </c>
      <c r="M376" t="str">
        <f t="shared" si="10"/>
        <v/>
      </c>
      <c r="N376" t="str">
        <f t="shared" si="11"/>
        <v/>
      </c>
      <c r="O376" t="str">
        <f>IF('②　一覧'!AK386="","",'②　一覧'!AK386)</f>
        <v/>
      </c>
      <c r="P376" t="str">
        <f>IF('②　一覧'!AL386="","",'②　一覧'!AL386)</f>
        <v/>
      </c>
      <c r="Q376" t="str">
        <f>IF('②　一覧'!AM386="","",'②　一覧'!AM386)</f>
        <v/>
      </c>
      <c r="R376" t="str">
        <f>IF('②　一覧'!AN386="","",'②　一覧'!AN386)</f>
        <v/>
      </c>
      <c r="S376" t="str">
        <f>IF('②　一覧'!AO386="","",'②　一覧'!AO386)</f>
        <v/>
      </c>
      <c r="T376" t="str">
        <f>IF('②　一覧'!AP386="","",'②　一覧'!AP386)</f>
        <v/>
      </c>
      <c r="U376" t="str">
        <f>IF('②　一覧'!AQ386="","",'②　一覧'!AQ386)</f>
        <v/>
      </c>
      <c r="V376" t="str">
        <f>IF('②　一覧'!AR386="","",'②　一覧'!AR386)</f>
        <v/>
      </c>
    </row>
    <row r="377" spans="1:22" x14ac:dyDescent="0.15">
      <c r="A377" t="str">
        <f>IF('②　一覧'!V387="","",'②　一覧'!V387)</f>
        <v/>
      </c>
      <c r="B377" t="str">
        <f>IF('②　一覧'!W387="","",'②　一覧'!W387)</f>
        <v/>
      </c>
      <c r="D377" t="str">
        <f>IF('②　一覧'!Y387="","",'②　一覧'!Y387)</f>
        <v/>
      </c>
      <c r="E377" t="str">
        <f>IF('②　一覧'!Z387="","",'②　一覧'!Z387)</f>
        <v/>
      </c>
      <c r="F377" t="str">
        <f>IF('②　一覧'!AA387="","",'②　一覧'!AA387)</f>
        <v/>
      </c>
      <c r="G377" t="str">
        <f>IF('②　一覧'!AC387="","",'②　一覧'!AC387)</f>
        <v/>
      </c>
      <c r="H377" t="str">
        <f>IF('②　一覧'!AD387="","",'②　一覧'!AD387)</f>
        <v/>
      </c>
      <c r="I377" t="str">
        <f>IF('②　一覧'!AE387="","",'②　一覧'!AE387)</f>
        <v/>
      </c>
      <c r="J377" t="str">
        <f>IF('②　一覧'!AF387="","",'②　一覧'!AF387)</f>
        <v/>
      </c>
      <c r="K377" t="str">
        <f>IF('②　一覧'!AG387="","",'②　一覧'!AG387)</f>
        <v/>
      </c>
      <c r="L377" t="str">
        <f>IF('②　一覧'!AH387="","",'②　一覧'!AH387)</f>
        <v/>
      </c>
      <c r="M377" t="str">
        <f t="shared" si="10"/>
        <v/>
      </c>
      <c r="N377" t="str">
        <f t="shared" si="11"/>
        <v/>
      </c>
      <c r="O377" t="str">
        <f>IF('②　一覧'!AK387="","",'②　一覧'!AK387)</f>
        <v/>
      </c>
      <c r="P377" t="str">
        <f>IF('②　一覧'!AL387="","",'②　一覧'!AL387)</f>
        <v/>
      </c>
      <c r="Q377" t="str">
        <f>IF('②　一覧'!AM387="","",'②　一覧'!AM387)</f>
        <v/>
      </c>
      <c r="R377" t="str">
        <f>IF('②　一覧'!AN387="","",'②　一覧'!AN387)</f>
        <v/>
      </c>
      <c r="S377" t="str">
        <f>IF('②　一覧'!AO387="","",'②　一覧'!AO387)</f>
        <v/>
      </c>
      <c r="T377" t="str">
        <f>IF('②　一覧'!AP387="","",'②　一覧'!AP387)</f>
        <v/>
      </c>
      <c r="U377" t="str">
        <f>IF('②　一覧'!AQ387="","",'②　一覧'!AQ387)</f>
        <v/>
      </c>
      <c r="V377" t="str">
        <f>IF('②　一覧'!AR387="","",'②　一覧'!AR387)</f>
        <v/>
      </c>
    </row>
    <row r="378" spans="1:22" x14ac:dyDescent="0.15">
      <c r="A378" t="str">
        <f>IF('②　一覧'!V388="","",'②　一覧'!V388)</f>
        <v/>
      </c>
      <c r="B378" t="str">
        <f>IF('②　一覧'!W388="","",'②　一覧'!W388)</f>
        <v/>
      </c>
      <c r="D378" t="str">
        <f>IF('②　一覧'!Y388="","",'②　一覧'!Y388)</f>
        <v/>
      </c>
      <c r="E378" t="str">
        <f>IF('②　一覧'!Z388="","",'②　一覧'!Z388)</f>
        <v/>
      </c>
      <c r="F378" t="str">
        <f>IF('②　一覧'!AA388="","",'②　一覧'!AA388)</f>
        <v/>
      </c>
      <c r="G378" t="str">
        <f>IF('②　一覧'!AC388="","",'②　一覧'!AC388)</f>
        <v/>
      </c>
      <c r="H378" t="str">
        <f>IF('②　一覧'!AD388="","",'②　一覧'!AD388)</f>
        <v/>
      </c>
      <c r="I378" t="str">
        <f>IF('②　一覧'!AE388="","",'②　一覧'!AE388)</f>
        <v/>
      </c>
      <c r="J378" t="str">
        <f>IF('②　一覧'!AF388="","",'②　一覧'!AF388)</f>
        <v/>
      </c>
      <c r="K378" t="str">
        <f>IF('②　一覧'!AG388="","",'②　一覧'!AG388)</f>
        <v/>
      </c>
      <c r="L378" t="str">
        <f>IF('②　一覧'!AH388="","",'②　一覧'!AH388)</f>
        <v/>
      </c>
      <c r="M378" t="str">
        <f t="shared" si="10"/>
        <v/>
      </c>
      <c r="N378" t="str">
        <f t="shared" si="11"/>
        <v/>
      </c>
      <c r="O378" t="str">
        <f>IF('②　一覧'!AK388="","",'②　一覧'!AK388)</f>
        <v/>
      </c>
      <c r="P378" t="str">
        <f>IF('②　一覧'!AL388="","",'②　一覧'!AL388)</f>
        <v/>
      </c>
      <c r="Q378" t="str">
        <f>IF('②　一覧'!AM388="","",'②　一覧'!AM388)</f>
        <v/>
      </c>
      <c r="R378" t="str">
        <f>IF('②　一覧'!AN388="","",'②　一覧'!AN388)</f>
        <v/>
      </c>
      <c r="S378" t="str">
        <f>IF('②　一覧'!AO388="","",'②　一覧'!AO388)</f>
        <v/>
      </c>
      <c r="T378" t="str">
        <f>IF('②　一覧'!AP388="","",'②　一覧'!AP388)</f>
        <v/>
      </c>
      <c r="U378" t="str">
        <f>IF('②　一覧'!AQ388="","",'②　一覧'!AQ388)</f>
        <v/>
      </c>
      <c r="V378" t="str">
        <f>IF('②　一覧'!AR388="","",'②　一覧'!AR388)</f>
        <v/>
      </c>
    </row>
    <row r="379" spans="1:22" x14ac:dyDescent="0.15">
      <c r="A379" t="str">
        <f>IF('②　一覧'!V389="","",'②　一覧'!V389)</f>
        <v/>
      </c>
      <c r="B379" t="str">
        <f>IF('②　一覧'!W389="","",'②　一覧'!W389)</f>
        <v/>
      </c>
      <c r="D379" t="str">
        <f>IF('②　一覧'!Y389="","",'②　一覧'!Y389)</f>
        <v/>
      </c>
      <c r="E379" t="str">
        <f>IF('②　一覧'!Z389="","",'②　一覧'!Z389)</f>
        <v/>
      </c>
      <c r="F379" t="str">
        <f>IF('②　一覧'!AA389="","",'②　一覧'!AA389)</f>
        <v/>
      </c>
      <c r="G379" t="str">
        <f>IF('②　一覧'!AC389="","",'②　一覧'!AC389)</f>
        <v/>
      </c>
      <c r="H379" t="str">
        <f>IF('②　一覧'!AD389="","",'②　一覧'!AD389)</f>
        <v/>
      </c>
      <c r="I379" t="str">
        <f>IF('②　一覧'!AE389="","",'②　一覧'!AE389)</f>
        <v/>
      </c>
      <c r="J379" t="str">
        <f>IF('②　一覧'!AF389="","",'②　一覧'!AF389)</f>
        <v/>
      </c>
      <c r="K379" t="str">
        <f>IF('②　一覧'!AG389="","",'②　一覧'!AG389)</f>
        <v/>
      </c>
      <c r="L379" t="str">
        <f>IF('②　一覧'!AH389="","",'②　一覧'!AH389)</f>
        <v/>
      </c>
      <c r="M379" t="str">
        <f t="shared" si="10"/>
        <v/>
      </c>
      <c r="N379" t="str">
        <f t="shared" si="11"/>
        <v/>
      </c>
      <c r="O379" t="str">
        <f>IF('②　一覧'!AK389="","",'②　一覧'!AK389)</f>
        <v/>
      </c>
      <c r="P379" t="str">
        <f>IF('②　一覧'!AL389="","",'②　一覧'!AL389)</f>
        <v/>
      </c>
      <c r="Q379" t="str">
        <f>IF('②　一覧'!AM389="","",'②　一覧'!AM389)</f>
        <v/>
      </c>
      <c r="R379" t="str">
        <f>IF('②　一覧'!AN389="","",'②　一覧'!AN389)</f>
        <v/>
      </c>
      <c r="S379" t="str">
        <f>IF('②　一覧'!AO389="","",'②　一覧'!AO389)</f>
        <v/>
      </c>
      <c r="T379" t="str">
        <f>IF('②　一覧'!AP389="","",'②　一覧'!AP389)</f>
        <v/>
      </c>
      <c r="U379" t="str">
        <f>IF('②　一覧'!AQ389="","",'②　一覧'!AQ389)</f>
        <v/>
      </c>
      <c r="V379" t="str">
        <f>IF('②　一覧'!AR389="","",'②　一覧'!AR389)</f>
        <v/>
      </c>
    </row>
    <row r="380" spans="1:22" x14ac:dyDescent="0.15">
      <c r="A380" t="str">
        <f>IF('②　一覧'!V390="","",'②　一覧'!V390)</f>
        <v/>
      </c>
      <c r="B380" t="str">
        <f>IF('②　一覧'!W390="","",'②　一覧'!W390)</f>
        <v/>
      </c>
      <c r="D380" t="str">
        <f>IF('②　一覧'!Y390="","",'②　一覧'!Y390)</f>
        <v/>
      </c>
      <c r="E380" t="str">
        <f>IF('②　一覧'!Z390="","",'②　一覧'!Z390)</f>
        <v/>
      </c>
      <c r="F380" t="str">
        <f>IF('②　一覧'!AA390="","",'②　一覧'!AA390)</f>
        <v/>
      </c>
      <c r="G380" t="str">
        <f>IF('②　一覧'!AC390="","",'②　一覧'!AC390)</f>
        <v/>
      </c>
      <c r="H380" t="str">
        <f>IF('②　一覧'!AD390="","",'②　一覧'!AD390)</f>
        <v/>
      </c>
      <c r="I380" t="str">
        <f>IF('②　一覧'!AE390="","",'②　一覧'!AE390)</f>
        <v/>
      </c>
      <c r="J380" t="str">
        <f>IF('②　一覧'!AF390="","",'②　一覧'!AF390)</f>
        <v/>
      </c>
      <c r="K380" t="str">
        <f>IF('②　一覧'!AG390="","",'②　一覧'!AG390)</f>
        <v/>
      </c>
      <c r="L380" t="str">
        <f>IF('②　一覧'!AH390="","",'②　一覧'!AH390)</f>
        <v/>
      </c>
      <c r="M380" t="str">
        <f t="shared" si="10"/>
        <v/>
      </c>
      <c r="N380" t="str">
        <f t="shared" si="11"/>
        <v/>
      </c>
      <c r="O380" t="str">
        <f>IF('②　一覧'!AK390="","",'②　一覧'!AK390)</f>
        <v/>
      </c>
      <c r="P380" t="str">
        <f>IF('②　一覧'!AL390="","",'②　一覧'!AL390)</f>
        <v/>
      </c>
      <c r="Q380" t="str">
        <f>IF('②　一覧'!AM390="","",'②　一覧'!AM390)</f>
        <v/>
      </c>
      <c r="R380" t="str">
        <f>IF('②　一覧'!AN390="","",'②　一覧'!AN390)</f>
        <v/>
      </c>
      <c r="S380" t="str">
        <f>IF('②　一覧'!AO390="","",'②　一覧'!AO390)</f>
        <v/>
      </c>
      <c r="T380" t="str">
        <f>IF('②　一覧'!AP390="","",'②　一覧'!AP390)</f>
        <v/>
      </c>
      <c r="U380" t="str">
        <f>IF('②　一覧'!AQ390="","",'②　一覧'!AQ390)</f>
        <v/>
      </c>
      <c r="V380" t="str">
        <f>IF('②　一覧'!AR390="","",'②　一覧'!AR390)</f>
        <v/>
      </c>
    </row>
    <row r="381" spans="1:22" x14ac:dyDescent="0.15">
      <c r="A381" t="str">
        <f>IF('②　一覧'!V391="","",'②　一覧'!V391)</f>
        <v/>
      </c>
      <c r="B381" t="str">
        <f>IF('②　一覧'!W391="","",'②　一覧'!W391)</f>
        <v/>
      </c>
      <c r="D381" t="str">
        <f>IF('②　一覧'!Y391="","",'②　一覧'!Y391)</f>
        <v/>
      </c>
      <c r="E381" t="str">
        <f>IF('②　一覧'!Z391="","",'②　一覧'!Z391)</f>
        <v/>
      </c>
      <c r="F381" t="str">
        <f>IF('②　一覧'!AA391="","",'②　一覧'!AA391)</f>
        <v/>
      </c>
      <c r="G381" t="str">
        <f>IF('②　一覧'!AC391="","",'②　一覧'!AC391)</f>
        <v/>
      </c>
      <c r="H381" t="str">
        <f>IF('②　一覧'!AD391="","",'②　一覧'!AD391)</f>
        <v/>
      </c>
      <c r="I381" t="str">
        <f>IF('②　一覧'!AE391="","",'②　一覧'!AE391)</f>
        <v/>
      </c>
      <c r="J381" t="str">
        <f>IF('②　一覧'!AF391="","",'②　一覧'!AF391)</f>
        <v/>
      </c>
      <c r="K381" t="str">
        <f>IF('②　一覧'!AG391="","",'②　一覧'!AG391)</f>
        <v/>
      </c>
      <c r="L381" t="str">
        <f>IF('②　一覧'!AH391="","",'②　一覧'!AH391)</f>
        <v/>
      </c>
      <c r="M381" t="str">
        <f t="shared" si="10"/>
        <v/>
      </c>
      <c r="N381" t="str">
        <f t="shared" si="11"/>
        <v/>
      </c>
      <c r="O381" t="str">
        <f>IF('②　一覧'!AK391="","",'②　一覧'!AK391)</f>
        <v/>
      </c>
      <c r="P381" t="str">
        <f>IF('②　一覧'!AL391="","",'②　一覧'!AL391)</f>
        <v/>
      </c>
      <c r="Q381" t="str">
        <f>IF('②　一覧'!AM391="","",'②　一覧'!AM391)</f>
        <v/>
      </c>
      <c r="R381" t="str">
        <f>IF('②　一覧'!AN391="","",'②　一覧'!AN391)</f>
        <v/>
      </c>
      <c r="S381" t="str">
        <f>IF('②　一覧'!AO391="","",'②　一覧'!AO391)</f>
        <v/>
      </c>
      <c r="T381" t="str">
        <f>IF('②　一覧'!AP391="","",'②　一覧'!AP391)</f>
        <v/>
      </c>
      <c r="U381" t="str">
        <f>IF('②　一覧'!AQ391="","",'②　一覧'!AQ391)</f>
        <v/>
      </c>
      <c r="V381" t="str">
        <f>IF('②　一覧'!AR391="","",'②　一覧'!AR391)</f>
        <v/>
      </c>
    </row>
    <row r="382" spans="1:22" x14ac:dyDescent="0.15">
      <c r="A382" t="str">
        <f>IF('②　一覧'!V392="","",'②　一覧'!V392)</f>
        <v/>
      </c>
      <c r="B382" t="str">
        <f>IF('②　一覧'!W392="","",'②　一覧'!W392)</f>
        <v/>
      </c>
      <c r="D382" t="str">
        <f>IF('②　一覧'!Y392="","",'②　一覧'!Y392)</f>
        <v/>
      </c>
      <c r="E382" t="str">
        <f>IF('②　一覧'!Z392="","",'②　一覧'!Z392)</f>
        <v/>
      </c>
      <c r="F382" t="str">
        <f>IF('②　一覧'!AA392="","",'②　一覧'!AA392)</f>
        <v/>
      </c>
      <c r="G382" t="str">
        <f>IF('②　一覧'!AC392="","",'②　一覧'!AC392)</f>
        <v/>
      </c>
      <c r="H382" t="str">
        <f>IF('②　一覧'!AD392="","",'②　一覧'!AD392)</f>
        <v/>
      </c>
      <c r="I382" t="str">
        <f>IF('②　一覧'!AE392="","",'②　一覧'!AE392)</f>
        <v/>
      </c>
      <c r="J382" t="str">
        <f>IF('②　一覧'!AF392="","",'②　一覧'!AF392)</f>
        <v/>
      </c>
      <c r="K382" t="str">
        <f>IF('②　一覧'!AG392="","",'②　一覧'!AG392)</f>
        <v/>
      </c>
      <c r="L382" t="str">
        <f>IF('②　一覧'!AH392="","",'②　一覧'!AH392)</f>
        <v/>
      </c>
      <c r="M382" t="str">
        <f t="shared" si="10"/>
        <v/>
      </c>
      <c r="N382" t="str">
        <f t="shared" si="11"/>
        <v/>
      </c>
      <c r="O382" t="str">
        <f>IF('②　一覧'!AK392="","",'②　一覧'!AK392)</f>
        <v/>
      </c>
      <c r="P382" t="str">
        <f>IF('②　一覧'!AL392="","",'②　一覧'!AL392)</f>
        <v/>
      </c>
      <c r="Q382" t="str">
        <f>IF('②　一覧'!AM392="","",'②　一覧'!AM392)</f>
        <v/>
      </c>
      <c r="R382" t="str">
        <f>IF('②　一覧'!AN392="","",'②　一覧'!AN392)</f>
        <v/>
      </c>
      <c r="S382" t="str">
        <f>IF('②　一覧'!AO392="","",'②　一覧'!AO392)</f>
        <v/>
      </c>
      <c r="T382" t="str">
        <f>IF('②　一覧'!AP392="","",'②　一覧'!AP392)</f>
        <v/>
      </c>
      <c r="U382" t="str">
        <f>IF('②　一覧'!AQ392="","",'②　一覧'!AQ392)</f>
        <v/>
      </c>
      <c r="V382" t="str">
        <f>IF('②　一覧'!AR392="","",'②　一覧'!AR392)</f>
        <v/>
      </c>
    </row>
    <row r="383" spans="1:22" x14ac:dyDescent="0.15">
      <c r="A383" t="str">
        <f>IF('②　一覧'!V393="","",'②　一覧'!V393)</f>
        <v/>
      </c>
      <c r="B383" t="str">
        <f>IF('②　一覧'!W393="","",'②　一覧'!W393)</f>
        <v/>
      </c>
      <c r="D383" t="str">
        <f>IF('②　一覧'!Y393="","",'②　一覧'!Y393)</f>
        <v/>
      </c>
      <c r="E383" t="str">
        <f>IF('②　一覧'!Z393="","",'②　一覧'!Z393)</f>
        <v/>
      </c>
      <c r="F383" t="str">
        <f>IF('②　一覧'!AA393="","",'②　一覧'!AA393)</f>
        <v/>
      </c>
      <c r="G383" t="str">
        <f>IF('②　一覧'!AC393="","",'②　一覧'!AC393)</f>
        <v/>
      </c>
      <c r="H383" t="str">
        <f>IF('②　一覧'!AD393="","",'②　一覧'!AD393)</f>
        <v/>
      </c>
      <c r="I383" t="str">
        <f>IF('②　一覧'!AE393="","",'②　一覧'!AE393)</f>
        <v/>
      </c>
      <c r="J383" t="str">
        <f>IF('②　一覧'!AF393="","",'②　一覧'!AF393)</f>
        <v/>
      </c>
      <c r="K383" t="str">
        <f>IF('②　一覧'!AG393="","",'②　一覧'!AG393)</f>
        <v/>
      </c>
      <c r="L383" t="str">
        <f>IF('②　一覧'!AH393="","",'②　一覧'!AH393)</f>
        <v/>
      </c>
      <c r="M383" t="str">
        <f t="shared" si="10"/>
        <v/>
      </c>
      <c r="N383" t="str">
        <f t="shared" si="11"/>
        <v/>
      </c>
      <c r="O383" t="str">
        <f>IF('②　一覧'!AK393="","",'②　一覧'!AK393)</f>
        <v/>
      </c>
      <c r="P383" t="str">
        <f>IF('②　一覧'!AL393="","",'②　一覧'!AL393)</f>
        <v/>
      </c>
      <c r="Q383" t="str">
        <f>IF('②　一覧'!AM393="","",'②　一覧'!AM393)</f>
        <v/>
      </c>
      <c r="R383" t="str">
        <f>IF('②　一覧'!AN393="","",'②　一覧'!AN393)</f>
        <v/>
      </c>
      <c r="S383" t="str">
        <f>IF('②　一覧'!AO393="","",'②　一覧'!AO393)</f>
        <v/>
      </c>
      <c r="T383" t="str">
        <f>IF('②　一覧'!AP393="","",'②　一覧'!AP393)</f>
        <v/>
      </c>
      <c r="U383" t="str">
        <f>IF('②　一覧'!AQ393="","",'②　一覧'!AQ393)</f>
        <v/>
      </c>
      <c r="V383" t="str">
        <f>IF('②　一覧'!AR393="","",'②　一覧'!AR393)</f>
        <v/>
      </c>
    </row>
    <row r="384" spans="1:22" x14ac:dyDescent="0.15">
      <c r="A384" t="str">
        <f>IF('②　一覧'!V394="","",'②　一覧'!V394)</f>
        <v/>
      </c>
      <c r="B384" t="str">
        <f>IF('②　一覧'!W394="","",'②　一覧'!W394)</f>
        <v/>
      </c>
      <c r="D384" t="str">
        <f>IF('②　一覧'!Y394="","",'②　一覧'!Y394)</f>
        <v/>
      </c>
      <c r="E384" t="str">
        <f>IF('②　一覧'!Z394="","",'②　一覧'!Z394)</f>
        <v/>
      </c>
      <c r="F384" t="str">
        <f>IF('②　一覧'!AA394="","",'②　一覧'!AA394)</f>
        <v/>
      </c>
      <c r="G384" t="str">
        <f>IF('②　一覧'!AC394="","",'②　一覧'!AC394)</f>
        <v/>
      </c>
      <c r="H384" t="str">
        <f>IF('②　一覧'!AD394="","",'②　一覧'!AD394)</f>
        <v/>
      </c>
      <c r="I384" t="str">
        <f>IF('②　一覧'!AE394="","",'②　一覧'!AE394)</f>
        <v/>
      </c>
      <c r="J384" t="str">
        <f>IF('②　一覧'!AF394="","",'②　一覧'!AF394)</f>
        <v/>
      </c>
      <c r="K384" t="str">
        <f>IF('②　一覧'!AG394="","",'②　一覧'!AG394)</f>
        <v/>
      </c>
      <c r="L384" t="str">
        <f>IF('②　一覧'!AH394="","",'②　一覧'!AH394)</f>
        <v/>
      </c>
      <c r="M384" t="str">
        <f t="shared" si="10"/>
        <v/>
      </c>
      <c r="N384" t="str">
        <f t="shared" si="11"/>
        <v/>
      </c>
      <c r="O384" t="str">
        <f>IF('②　一覧'!AK394="","",'②　一覧'!AK394)</f>
        <v/>
      </c>
      <c r="P384" t="str">
        <f>IF('②　一覧'!AL394="","",'②　一覧'!AL394)</f>
        <v/>
      </c>
      <c r="Q384" t="str">
        <f>IF('②　一覧'!AM394="","",'②　一覧'!AM394)</f>
        <v/>
      </c>
      <c r="R384" t="str">
        <f>IF('②　一覧'!AN394="","",'②　一覧'!AN394)</f>
        <v/>
      </c>
      <c r="S384" t="str">
        <f>IF('②　一覧'!AO394="","",'②　一覧'!AO394)</f>
        <v/>
      </c>
      <c r="T384" t="str">
        <f>IF('②　一覧'!AP394="","",'②　一覧'!AP394)</f>
        <v/>
      </c>
      <c r="U384" t="str">
        <f>IF('②　一覧'!AQ394="","",'②　一覧'!AQ394)</f>
        <v/>
      </c>
      <c r="V384" t="str">
        <f>IF('②　一覧'!AR394="","",'②　一覧'!AR394)</f>
        <v/>
      </c>
    </row>
    <row r="385" spans="1:22" x14ac:dyDescent="0.15">
      <c r="A385" t="str">
        <f>IF('②　一覧'!V395="","",'②　一覧'!V395)</f>
        <v/>
      </c>
      <c r="B385" t="str">
        <f>IF('②　一覧'!W395="","",'②　一覧'!W395)</f>
        <v/>
      </c>
      <c r="D385" t="str">
        <f>IF('②　一覧'!Y395="","",'②　一覧'!Y395)</f>
        <v/>
      </c>
      <c r="E385" t="str">
        <f>IF('②　一覧'!Z395="","",'②　一覧'!Z395)</f>
        <v/>
      </c>
      <c r="F385" t="str">
        <f>IF('②　一覧'!AA395="","",'②　一覧'!AA395)</f>
        <v/>
      </c>
      <c r="G385" t="str">
        <f>IF('②　一覧'!AC395="","",'②　一覧'!AC395)</f>
        <v/>
      </c>
      <c r="H385" t="str">
        <f>IF('②　一覧'!AD395="","",'②　一覧'!AD395)</f>
        <v/>
      </c>
      <c r="I385" t="str">
        <f>IF('②　一覧'!AE395="","",'②　一覧'!AE395)</f>
        <v/>
      </c>
      <c r="J385" t="str">
        <f>IF('②　一覧'!AF395="","",'②　一覧'!AF395)</f>
        <v/>
      </c>
      <c r="K385" t="str">
        <f>IF('②　一覧'!AG395="","",'②　一覧'!AG395)</f>
        <v/>
      </c>
      <c r="L385" t="str">
        <f>IF('②　一覧'!AH395="","",'②　一覧'!AH395)</f>
        <v/>
      </c>
      <c r="M385" t="str">
        <f t="shared" si="10"/>
        <v/>
      </c>
      <c r="N385" t="str">
        <f t="shared" si="11"/>
        <v/>
      </c>
      <c r="O385" t="str">
        <f>IF('②　一覧'!AK395="","",'②　一覧'!AK395)</f>
        <v/>
      </c>
      <c r="P385" t="str">
        <f>IF('②　一覧'!AL395="","",'②　一覧'!AL395)</f>
        <v/>
      </c>
      <c r="Q385" t="str">
        <f>IF('②　一覧'!AM395="","",'②　一覧'!AM395)</f>
        <v/>
      </c>
      <c r="R385" t="str">
        <f>IF('②　一覧'!AN395="","",'②　一覧'!AN395)</f>
        <v/>
      </c>
      <c r="S385" t="str">
        <f>IF('②　一覧'!AO395="","",'②　一覧'!AO395)</f>
        <v/>
      </c>
      <c r="T385" t="str">
        <f>IF('②　一覧'!AP395="","",'②　一覧'!AP395)</f>
        <v/>
      </c>
      <c r="U385" t="str">
        <f>IF('②　一覧'!AQ395="","",'②　一覧'!AQ395)</f>
        <v/>
      </c>
      <c r="V385" t="str">
        <f>IF('②　一覧'!AR395="","",'②　一覧'!AR395)</f>
        <v/>
      </c>
    </row>
    <row r="386" spans="1:22" x14ac:dyDescent="0.15">
      <c r="A386" t="str">
        <f>IF('②　一覧'!V396="","",'②　一覧'!V396)</f>
        <v/>
      </c>
      <c r="B386" t="str">
        <f>IF('②　一覧'!W396="","",'②　一覧'!W396)</f>
        <v/>
      </c>
      <c r="D386" t="str">
        <f>IF('②　一覧'!Y396="","",'②　一覧'!Y396)</f>
        <v/>
      </c>
      <c r="E386" t="str">
        <f>IF('②　一覧'!Z396="","",'②　一覧'!Z396)</f>
        <v/>
      </c>
      <c r="F386" t="str">
        <f>IF('②　一覧'!AA396="","",'②　一覧'!AA396)</f>
        <v/>
      </c>
      <c r="G386" t="str">
        <f>IF('②　一覧'!AC396="","",'②　一覧'!AC396)</f>
        <v/>
      </c>
      <c r="H386" t="str">
        <f>IF('②　一覧'!AD396="","",'②　一覧'!AD396)</f>
        <v/>
      </c>
      <c r="I386" t="str">
        <f>IF('②　一覧'!AE396="","",'②　一覧'!AE396)</f>
        <v/>
      </c>
      <c r="J386" t="str">
        <f>IF('②　一覧'!AF396="","",'②　一覧'!AF396)</f>
        <v/>
      </c>
      <c r="K386" t="str">
        <f>IF('②　一覧'!AG396="","",'②　一覧'!AG396)</f>
        <v/>
      </c>
      <c r="L386" t="str">
        <f>IF('②　一覧'!AH396="","",'②　一覧'!AH396)</f>
        <v/>
      </c>
      <c r="M386" t="str">
        <f t="shared" si="10"/>
        <v/>
      </c>
      <c r="N386" t="str">
        <f t="shared" si="11"/>
        <v/>
      </c>
      <c r="O386" t="str">
        <f>IF('②　一覧'!AK396="","",'②　一覧'!AK396)</f>
        <v/>
      </c>
      <c r="P386" t="str">
        <f>IF('②　一覧'!AL396="","",'②　一覧'!AL396)</f>
        <v/>
      </c>
      <c r="Q386" t="str">
        <f>IF('②　一覧'!AM396="","",'②　一覧'!AM396)</f>
        <v/>
      </c>
      <c r="R386" t="str">
        <f>IF('②　一覧'!AN396="","",'②　一覧'!AN396)</f>
        <v/>
      </c>
      <c r="S386" t="str">
        <f>IF('②　一覧'!AO396="","",'②　一覧'!AO396)</f>
        <v/>
      </c>
      <c r="T386" t="str">
        <f>IF('②　一覧'!AP396="","",'②　一覧'!AP396)</f>
        <v/>
      </c>
      <c r="U386" t="str">
        <f>IF('②　一覧'!AQ396="","",'②　一覧'!AQ396)</f>
        <v/>
      </c>
      <c r="V386" t="str">
        <f>IF('②　一覧'!AR396="","",'②　一覧'!AR396)</f>
        <v/>
      </c>
    </row>
    <row r="387" spans="1:22" x14ac:dyDescent="0.15">
      <c r="A387" t="str">
        <f>IF('②　一覧'!V397="","",'②　一覧'!V397)</f>
        <v/>
      </c>
      <c r="B387" t="str">
        <f>IF('②　一覧'!W397="","",'②　一覧'!W397)</f>
        <v/>
      </c>
      <c r="D387" t="str">
        <f>IF('②　一覧'!Y397="","",'②　一覧'!Y397)</f>
        <v/>
      </c>
      <c r="E387" t="str">
        <f>IF('②　一覧'!Z397="","",'②　一覧'!Z397)</f>
        <v/>
      </c>
      <c r="F387" t="str">
        <f>IF('②　一覧'!AA397="","",'②　一覧'!AA397)</f>
        <v/>
      </c>
      <c r="G387" t="str">
        <f>IF('②　一覧'!AC397="","",'②　一覧'!AC397)</f>
        <v/>
      </c>
      <c r="H387" t="str">
        <f>IF('②　一覧'!AD397="","",'②　一覧'!AD397)</f>
        <v/>
      </c>
      <c r="I387" t="str">
        <f>IF('②　一覧'!AE397="","",'②　一覧'!AE397)</f>
        <v/>
      </c>
      <c r="J387" t="str">
        <f>IF('②　一覧'!AF397="","",'②　一覧'!AF397)</f>
        <v/>
      </c>
      <c r="K387" t="str">
        <f>IF('②　一覧'!AG397="","",'②　一覧'!AG397)</f>
        <v/>
      </c>
      <c r="L387" t="str">
        <f>IF('②　一覧'!AH397="","",'②　一覧'!AH397)</f>
        <v/>
      </c>
      <c r="M387" t="str">
        <f t="shared" ref="M387:M447" si="12">IF(A387="","","愛　知")</f>
        <v/>
      </c>
      <c r="N387" t="str">
        <f t="shared" ref="N387:N450" si="13">IF(A387="","","22")</f>
        <v/>
      </c>
      <c r="O387" t="str">
        <f>IF('②　一覧'!AK397="","",'②　一覧'!AK397)</f>
        <v/>
      </c>
      <c r="P387" t="str">
        <f>IF('②　一覧'!AL397="","",'②　一覧'!AL397)</f>
        <v/>
      </c>
      <c r="Q387" t="str">
        <f>IF('②　一覧'!AM397="","",'②　一覧'!AM397)</f>
        <v/>
      </c>
      <c r="R387" t="str">
        <f>IF('②　一覧'!AN397="","",'②　一覧'!AN397)</f>
        <v/>
      </c>
      <c r="S387" t="str">
        <f>IF('②　一覧'!AO397="","",'②　一覧'!AO397)</f>
        <v/>
      </c>
      <c r="T387" t="str">
        <f>IF('②　一覧'!AP397="","",'②　一覧'!AP397)</f>
        <v/>
      </c>
      <c r="U387" t="str">
        <f>IF('②　一覧'!AQ397="","",'②　一覧'!AQ397)</f>
        <v/>
      </c>
      <c r="V387" t="str">
        <f>IF('②　一覧'!AR397="","",'②　一覧'!AR397)</f>
        <v/>
      </c>
    </row>
    <row r="388" spans="1:22" x14ac:dyDescent="0.15">
      <c r="A388" t="str">
        <f>IF('②　一覧'!V398="","",'②　一覧'!V398)</f>
        <v/>
      </c>
      <c r="B388" t="str">
        <f>IF('②　一覧'!W398="","",'②　一覧'!W398)</f>
        <v/>
      </c>
      <c r="D388" t="str">
        <f>IF('②　一覧'!Y398="","",'②　一覧'!Y398)</f>
        <v/>
      </c>
      <c r="E388" t="str">
        <f>IF('②　一覧'!Z398="","",'②　一覧'!Z398)</f>
        <v/>
      </c>
      <c r="F388" t="str">
        <f>IF('②　一覧'!AA398="","",'②　一覧'!AA398)</f>
        <v/>
      </c>
      <c r="G388" t="str">
        <f>IF('②　一覧'!AC398="","",'②　一覧'!AC398)</f>
        <v/>
      </c>
      <c r="H388" t="str">
        <f>IF('②　一覧'!AD398="","",'②　一覧'!AD398)</f>
        <v/>
      </c>
      <c r="I388" t="str">
        <f>IF('②　一覧'!AE398="","",'②　一覧'!AE398)</f>
        <v/>
      </c>
      <c r="J388" t="str">
        <f>IF('②　一覧'!AF398="","",'②　一覧'!AF398)</f>
        <v/>
      </c>
      <c r="K388" t="str">
        <f>IF('②　一覧'!AG398="","",'②　一覧'!AG398)</f>
        <v/>
      </c>
      <c r="L388" t="str">
        <f>IF('②　一覧'!AH398="","",'②　一覧'!AH398)</f>
        <v/>
      </c>
      <c r="M388" t="str">
        <f t="shared" si="12"/>
        <v/>
      </c>
      <c r="N388" t="str">
        <f t="shared" si="13"/>
        <v/>
      </c>
      <c r="O388" t="str">
        <f>IF('②　一覧'!AK398="","",'②　一覧'!AK398)</f>
        <v/>
      </c>
      <c r="P388" t="str">
        <f>IF('②　一覧'!AL398="","",'②　一覧'!AL398)</f>
        <v/>
      </c>
      <c r="Q388" t="str">
        <f>IF('②　一覧'!AM398="","",'②　一覧'!AM398)</f>
        <v/>
      </c>
      <c r="R388" t="str">
        <f>IF('②　一覧'!AN398="","",'②　一覧'!AN398)</f>
        <v/>
      </c>
      <c r="S388" t="str">
        <f>IF('②　一覧'!AO398="","",'②　一覧'!AO398)</f>
        <v/>
      </c>
      <c r="T388" t="str">
        <f>IF('②　一覧'!AP398="","",'②　一覧'!AP398)</f>
        <v/>
      </c>
      <c r="U388" t="str">
        <f>IF('②　一覧'!AQ398="","",'②　一覧'!AQ398)</f>
        <v/>
      </c>
      <c r="V388" t="str">
        <f>IF('②　一覧'!AR398="","",'②　一覧'!AR398)</f>
        <v/>
      </c>
    </row>
    <row r="389" spans="1:22" x14ac:dyDescent="0.15">
      <c r="A389" t="str">
        <f>IF('②　一覧'!V399="","",'②　一覧'!V399)</f>
        <v/>
      </c>
      <c r="B389" t="str">
        <f>IF('②　一覧'!W399="","",'②　一覧'!W399)</f>
        <v/>
      </c>
      <c r="D389" t="str">
        <f>IF('②　一覧'!Y399="","",'②　一覧'!Y399)</f>
        <v/>
      </c>
      <c r="E389" t="str">
        <f>IF('②　一覧'!Z399="","",'②　一覧'!Z399)</f>
        <v/>
      </c>
      <c r="F389" t="str">
        <f>IF('②　一覧'!AA399="","",'②　一覧'!AA399)</f>
        <v/>
      </c>
      <c r="G389" t="str">
        <f>IF('②　一覧'!AC399="","",'②　一覧'!AC399)</f>
        <v/>
      </c>
      <c r="H389" t="str">
        <f>IF('②　一覧'!AD399="","",'②　一覧'!AD399)</f>
        <v/>
      </c>
      <c r="I389" t="str">
        <f>IF('②　一覧'!AE399="","",'②　一覧'!AE399)</f>
        <v/>
      </c>
      <c r="J389" t="str">
        <f>IF('②　一覧'!AF399="","",'②　一覧'!AF399)</f>
        <v/>
      </c>
      <c r="K389" t="str">
        <f>IF('②　一覧'!AG399="","",'②　一覧'!AG399)</f>
        <v/>
      </c>
      <c r="L389" t="str">
        <f>IF('②　一覧'!AH399="","",'②　一覧'!AH399)</f>
        <v/>
      </c>
      <c r="M389" t="str">
        <f t="shared" si="12"/>
        <v/>
      </c>
      <c r="N389" t="str">
        <f t="shared" si="13"/>
        <v/>
      </c>
      <c r="O389" t="str">
        <f>IF('②　一覧'!AK399="","",'②　一覧'!AK399)</f>
        <v/>
      </c>
      <c r="P389" t="str">
        <f>IF('②　一覧'!AL399="","",'②　一覧'!AL399)</f>
        <v/>
      </c>
      <c r="Q389" t="str">
        <f>IF('②　一覧'!AM399="","",'②　一覧'!AM399)</f>
        <v/>
      </c>
      <c r="R389" t="str">
        <f>IF('②　一覧'!AN399="","",'②　一覧'!AN399)</f>
        <v/>
      </c>
      <c r="S389" t="str">
        <f>IF('②　一覧'!AO399="","",'②　一覧'!AO399)</f>
        <v/>
      </c>
      <c r="T389" t="str">
        <f>IF('②　一覧'!AP399="","",'②　一覧'!AP399)</f>
        <v/>
      </c>
      <c r="U389" t="str">
        <f>IF('②　一覧'!AQ399="","",'②　一覧'!AQ399)</f>
        <v/>
      </c>
      <c r="V389" t="str">
        <f>IF('②　一覧'!AR399="","",'②　一覧'!AR399)</f>
        <v/>
      </c>
    </row>
    <row r="390" spans="1:22" x14ac:dyDescent="0.15">
      <c r="A390" t="str">
        <f>IF('②　一覧'!V400="","",'②　一覧'!V400)</f>
        <v/>
      </c>
      <c r="B390" t="str">
        <f>IF('②　一覧'!W400="","",'②　一覧'!W400)</f>
        <v/>
      </c>
      <c r="D390" t="str">
        <f>IF('②　一覧'!Y400="","",'②　一覧'!Y400)</f>
        <v/>
      </c>
      <c r="E390" t="str">
        <f>IF('②　一覧'!Z400="","",'②　一覧'!Z400)</f>
        <v/>
      </c>
      <c r="F390" t="str">
        <f>IF('②　一覧'!AA400="","",'②　一覧'!AA400)</f>
        <v/>
      </c>
      <c r="G390" t="str">
        <f>IF('②　一覧'!AC400="","",'②　一覧'!AC400)</f>
        <v/>
      </c>
      <c r="H390" t="str">
        <f>IF('②　一覧'!AD400="","",'②　一覧'!AD400)</f>
        <v/>
      </c>
      <c r="I390" t="str">
        <f>IF('②　一覧'!AE400="","",'②　一覧'!AE400)</f>
        <v/>
      </c>
      <c r="J390" t="str">
        <f>IF('②　一覧'!AF400="","",'②　一覧'!AF400)</f>
        <v/>
      </c>
      <c r="K390" t="str">
        <f>IF('②　一覧'!AG400="","",'②　一覧'!AG400)</f>
        <v/>
      </c>
      <c r="L390" t="str">
        <f>IF('②　一覧'!AH400="","",'②　一覧'!AH400)</f>
        <v/>
      </c>
      <c r="M390" t="str">
        <f t="shared" si="12"/>
        <v/>
      </c>
      <c r="N390" t="str">
        <f t="shared" si="13"/>
        <v/>
      </c>
      <c r="O390" t="str">
        <f>IF('②　一覧'!AK400="","",'②　一覧'!AK400)</f>
        <v/>
      </c>
      <c r="P390" t="str">
        <f>IF('②　一覧'!AL400="","",'②　一覧'!AL400)</f>
        <v/>
      </c>
      <c r="Q390" t="str">
        <f>IF('②　一覧'!AM400="","",'②　一覧'!AM400)</f>
        <v/>
      </c>
      <c r="R390" t="str">
        <f>IF('②　一覧'!AN400="","",'②　一覧'!AN400)</f>
        <v/>
      </c>
      <c r="S390" t="str">
        <f>IF('②　一覧'!AO400="","",'②　一覧'!AO400)</f>
        <v/>
      </c>
      <c r="T390" t="str">
        <f>IF('②　一覧'!AP400="","",'②　一覧'!AP400)</f>
        <v/>
      </c>
      <c r="U390" t="str">
        <f>IF('②　一覧'!AQ400="","",'②　一覧'!AQ400)</f>
        <v/>
      </c>
      <c r="V390" t="str">
        <f>IF('②　一覧'!AR400="","",'②　一覧'!AR400)</f>
        <v/>
      </c>
    </row>
    <row r="391" spans="1:22" x14ac:dyDescent="0.15">
      <c r="A391" t="str">
        <f>IF('②　一覧'!V401="","",'②　一覧'!V401)</f>
        <v/>
      </c>
      <c r="B391" t="str">
        <f>IF('②　一覧'!W401="","",'②　一覧'!W401)</f>
        <v/>
      </c>
      <c r="D391" t="str">
        <f>IF('②　一覧'!Y401="","",'②　一覧'!Y401)</f>
        <v/>
      </c>
      <c r="E391" t="str">
        <f>IF('②　一覧'!Z401="","",'②　一覧'!Z401)</f>
        <v/>
      </c>
      <c r="F391" t="str">
        <f>IF('②　一覧'!AA401="","",'②　一覧'!AA401)</f>
        <v/>
      </c>
      <c r="G391" t="str">
        <f>IF('②　一覧'!AC401="","",'②　一覧'!AC401)</f>
        <v/>
      </c>
      <c r="H391" t="str">
        <f>IF('②　一覧'!AD401="","",'②　一覧'!AD401)</f>
        <v/>
      </c>
      <c r="I391" t="str">
        <f>IF('②　一覧'!AE401="","",'②　一覧'!AE401)</f>
        <v/>
      </c>
      <c r="J391" t="str">
        <f>IF('②　一覧'!AF401="","",'②　一覧'!AF401)</f>
        <v/>
      </c>
      <c r="K391" t="str">
        <f>IF('②　一覧'!AG401="","",'②　一覧'!AG401)</f>
        <v/>
      </c>
      <c r="L391" t="str">
        <f>IF('②　一覧'!AH401="","",'②　一覧'!AH401)</f>
        <v/>
      </c>
      <c r="M391" t="str">
        <f t="shared" si="12"/>
        <v/>
      </c>
      <c r="N391" t="str">
        <f t="shared" si="13"/>
        <v/>
      </c>
      <c r="O391" t="str">
        <f>IF('②　一覧'!AK401="","",'②　一覧'!AK401)</f>
        <v/>
      </c>
      <c r="P391" t="str">
        <f>IF('②　一覧'!AL401="","",'②　一覧'!AL401)</f>
        <v/>
      </c>
      <c r="Q391" t="str">
        <f>IF('②　一覧'!AM401="","",'②　一覧'!AM401)</f>
        <v/>
      </c>
      <c r="R391" t="str">
        <f>IF('②　一覧'!AN401="","",'②　一覧'!AN401)</f>
        <v/>
      </c>
      <c r="S391" t="str">
        <f>IF('②　一覧'!AO401="","",'②　一覧'!AO401)</f>
        <v/>
      </c>
      <c r="T391" t="str">
        <f>IF('②　一覧'!AP401="","",'②　一覧'!AP401)</f>
        <v/>
      </c>
      <c r="U391" t="str">
        <f>IF('②　一覧'!AQ401="","",'②　一覧'!AQ401)</f>
        <v/>
      </c>
      <c r="V391" t="str">
        <f>IF('②　一覧'!AR401="","",'②　一覧'!AR401)</f>
        <v/>
      </c>
    </row>
    <row r="392" spans="1:22" x14ac:dyDescent="0.15">
      <c r="A392" t="str">
        <f>IF('②　一覧'!V402="","",'②　一覧'!V402)</f>
        <v/>
      </c>
      <c r="B392" t="str">
        <f>IF('②　一覧'!W402="","",'②　一覧'!W402)</f>
        <v/>
      </c>
      <c r="D392" t="str">
        <f>IF('②　一覧'!Y402="","",'②　一覧'!Y402)</f>
        <v/>
      </c>
      <c r="E392" t="str">
        <f>IF('②　一覧'!Z402="","",'②　一覧'!Z402)</f>
        <v/>
      </c>
      <c r="F392" t="str">
        <f>IF('②　一覧'!AA402="","",'②　一覧'!AA402)</f>
        <v/>
      </c>
      <c r="G392" t="str">
        <f>IF('②　一覧'!AC402="","",'②　一覧'!AC402)</f>
        <v/>
      </c>
      <c r="H392" t="str">
        <f>IF('②　一覧'!AD402="","",'②　一覧'!AD402)</f>
        <v/>
      </c>
      <c r="I392" t="str">
        <f>IF('②　一覧'!AE402="","",'②　一覧'!AE402)</f>
        <v/>
      </c>
      <c r="J392" t="str">
        <f>IF('②　一覧'!AF402="","",'②　一覧'!AF402)</f>
        <v/>
      </c>
      <c r="K392" t="str">
        <f>IF('②　一覧'!AG402="","",'②　一覧'!AG402)</f>
        <v/>
      </c>
      <c r="L392" t="str">
        <f>IF('②　一覧'!AH402="","",'②　一覧'!AH402)</f>
        <v/>
      </c>
      <c r="M392" t="str">
        <f t="shared" si="12"/>
        <v/>
      </c>
      <c r="N392" t="str">
        <f t="shared" si="13"/>
        <v/>
      </c>
      <c r="O392" t="str">
        <f>IF('②　一覧'!AK402="","",'②　一覧'!AK402)</f>
        <v/>
      </c>
      <c r="P392" t="str">
        <f>IF('②　一覧'!AL402="","",'②　一覧'!AL402)</f>
        <v/>
      </c>
      <c r="Q392" t="str">
        <f>IF('②　一覧'!AM402="","",'②　一覧'!AM402)</f>
        <v/>
      </c>
      <c r="R392" t="str">
        <f>IF('②　一覧'!AN402="","",'②　一覧'!AN402)</f>
        <v/>
      </c>
      <c r="S392" t="str">
        <f>IF('②　一覧'!AO402="","",'②　一覧'!AO402)</f>
        <v/>
      </c>
      <c r="T392" t="str">
        <f>IF('②　一覧'!AP402="","",'②　一覧'!AP402)</f>
        <v/>
      </c>
      <c r="U392" t="str">
        <f>IF('②　一覧'!AQ402="","",'②　一覧'!AQ402)</f>
        <v/>
      </c>
      <c r="V392" t="str">
        <f>IF('②　一覧'!AR402="","",'②　一覧'!AR402)</f>
        <v/>
      </c>
    </row>
    <row r="393" spans="1:22" x14ac:dyDescent="0.15">
      <c r="A393" t="str">
        <f>IF('②　一覧'!V403="","",'②　一覧'!V403)</f>
        <v/>
      </c>
      <c r="B393" t="str">
        <f>IF('②　一覧'!W403="","",'②　一覧'!W403)</f>
        <v/>
      </c>
      <c r="D393" t="str">
        <f>IF('②　一覧'!Y403="","",'②　一覧'!Y403)</f>
        <v/>
      </c>
      <c r="E393" t="str">
        <f>IF('②　一覧'!Z403="","",'②　一覧'!Z403)</f>
        <v/>
      </c>
      <c r="F393" t="str">
        <f>IF('②　一覧'!AA403="","",'②　一覧'!AA403)</f>
        <v/>
      </c>
      <c r="G393" t="str">
        <f>IF('②　一覧'!AC403="","",'②　一覧'!AC403)</f>
        <v/>
      </c>
      <c r="H393" t="str">
        <f>IF('②　一覧'!AD403="","",'②　一覧'!AD403)</f>
        <v/>
      </c>
      <c r="I393" t="str">
        <f>IF('②　一覧'!AE403="","",'②　一覧'!AE403)</f>
        <v/>
      </c>
      <c r="J393" t="str">
        <f>IF('②　一覧'!AF403="","",'②　一覧'!AF403)</f>
        <v/>
      </c>
      <c r="K393" t="str">
        <f>IF('②　一覧'!AG403="","",'②　一覧'!AG403)</f>
        <v/>
      </c>
      <c r="L393" t="str">
        <f>IF('②　一覧'!AH403="","",'②　一覧'!AH403)</f>
        <v/>
      </c>
      <c r="M393" t="str">
        <f t="shared" si="12"/>
        <v/>
      </c>
      <c r="N393" t="str">
        <f t="shared" si="13"/>
        <v/>
      </c>
      <c r="O393" t="str">
        <f>IF('②　一覧'!AK403="","",'②　一覧'!AK403)</f>
        <v/>
      </c>
      <c r="P393" t="str">
        <f>IF('②　一覧'!AL403="","",'②　一覧'!AL403)</f>
        <v/>
      </c>
      <c r="Q393" t="str">
        <f>IF('②　一覧'!AM403="","",'②　一覧'!AM403)</f>
        <v/>
      </c>
      <c r="R393" t="str">
        <f>IF('②　一覧'!AN403="","",'②　一覧'!AN403)</f>
        <v/>
      </c>
      <c r="S393" t="str">
        <f>IF('②　一覧'!AO403="","",'②　一覧'!AO403)</f>
        <v/>
      </c>
      <c r="T393" t="str">
        <f>IF('②　一覧'!AP403="","",'②　一覧'!AP403)</f>
        <v/>
      </c>
      <c r="U393" t="str">
        <f>IF('②　一覧'!AQ403="","",'②　一覧'!AQ403)</f>
        <v/>
      </c>
      <c r="V393" t="str">
        <f>IF('②　一覧'!AR403="","",'②　一覧'!AR403)</f>
        <v/>
      </c>
    </row>
    <row r="394" spans="1:22" x14ac:dyDescent="0.15">
      <c r="A394" t="str">
        <f>IF('②　一覧'!V404="","",'②　一覧'!V404)</f>
        <v/>
      </c>
      <c r="B394" t="str">
        <f>IF('②　一覧'!W404="","",'②　一覧'!W404)</f>
        <v/>
      </c>
      <c r="D394" t="str">
        <f>IF('②　一覧'!Y404="","",'②　一覧'!Y404)</f>
        <v/>
      </c>
      <c r="E394" t="str">
        <f>IF('②　一覧'!Z404="","",'②　一覧'!Z404)</f>
        <v/>
      </c>
      <c r="F394" t="str">
        <f>IF('②　一覧'!AA404="","",'②　一覧'!AA404)</f>
        <v/>
      </c>
      <c r="G394" t="str">
        <f>IF('②　一覧'!AC404="","",'②　一覧'!AC404)</f>
        <v/>
      </c>
      <c r="H394" t="str">
        <f>IF('②　一覧'!AD404="","",'②　一覧'!AD404)</f>
        <v/>
      </c>
      <c r="I394" t="str">
        <f>IF('②　一覧'!AE404="","",'②　一覧'!AE404)</f>
        <v/>
      </c>
      <c r="J394" t="str">
        <f>IF('②　一覧'!AF404="","",'②　一覧'!AF404)</f>
        <v/>
      </c>
      <c r="K394" t="str">
        <f>IF('②　一覧'!AG404="","",'②　一覧'!AG404)</f>
        <v/>
      </c>
      <c r="L394" t="str">
        <f>IF('②　一覧'!AH404="","",'②　一覧'!AH404)</f>
        <v/>
      </c>
      <c r="M394" t="str">
        <f t="shared" si="12"/>
        <v/>
      </c>
      <c r="N394" t="str">
        <f t="shared" si="13"/>
        <v/>
      </c>
      <c r="O394" t="str">
        <f>IF('②　一覧'!AK404="","",'②　一覧'!AK404)</f>
        <v/>
      </c>
      <c r="P394" t="str">
        <f>IF('②　一覧'!AL404="","",'②　一覧'!AL404)</f>
        <v/>
      </c>
      <c r="Q394" t="str">
        <f>IF('②　一覧'!AM404="","",'②　一覧'!AM404)</f>
        <v/>
      </c>
      <c r="R394" t="str">
        <f>IF('②　一覧'!AN404="","",'②　一覧'!AN404)</f>
        <v/>
      </c>
      <c r="S394" t="str">
        <f>IF('②　一覧'!AO404="","",'②　一覧'!AO404)</f>
        <v/>
      </c>
      <c r="T394" t="str">
        <f>IF('②　一覧'!AP404="","",'②　一覧'!AP404)</f>
        <v/>
      </c>
      <c r="U394" t="str">
        <f>IF('②　一覧'!AQ404="","",'②　一覧'!AQ404)</f>
        <v/>
      </c>
      <c r="V394" t="str">
        <f>IF('②　一覧'!AR404="","",'②　一覧'!AR404)</f>
        <v/>
      </c>
    </row>
    <row r="395" spans="1:22" x14ac:dyDescent="0.15">
      <c r="A395" t="str">
        <f>IF('②　一覧'!V405="","",'②　一覧'!V405)</f>
        <v/>
      </c>
      <c r="B395" t="str">
        <f>IF('②　一覧'!W405="","",'②　一覧'!W405)</f>
        <v/>
      </c>
      <c r="D395" t="str">
        <f>IF('②　一覧'!Y405="","",'②　一覧'!Y405)</f>
        <v/>
      </c>
      <c r="E395" t="str">
        <f>IF('②　一覧'!Z405="","",'②　一覧'!Z405)</f>
        <v/>
      </c>
      <c r="F395" t="str">
        <f>IF('②　一覧'!AA405="","",'②　一覧'!AA405)</f>
        <v/>
      </c>
      <c r="G395" t="str">
        <f>IF('②　一覧'!AC405="","",'②　一覧'!AC405)</f>
        <v/>
      </c>
      <c r="H395" t="str">
        <f>IF('②　一覧'!AD405="","",'②　一覧'!AD405)</f>
        <v/>
      </c>
      <c r="I395" t="str">
        <f>IF('②　一覧'!AE405="","",'②　一覧'!AE405)</f>
        <v/>
      </c>
      <c r="J395" t="str">
        <f>IF('②　一覧'!AF405="","",'②　一覧'!AF405)</f>
        <v/>
      </c>
      <c r="K395" t="str">
        <f>IF('②　一覧'!AG405="","",'②　一覧'!AG405)</f>
        <v/>
      </c>
      <c r="L395" t="str">
        <f>IF('②　一覧'!AH405="","",'②　一覧'!AH405)</f>
        <v/>
      </c>
      <c r="M395" t="str">
        <f t="shared" si="12"/>
        <v/>
      </c>
      <c r="N395" t="str">
        <f t="shared" si="13"/>
        <v/>
      </c>
      <c r="O395" t="str">
        <f>IF('②　一覧'!AK405="","",'②　一覧'!AK405)</f>
        <v/>
      </c>
      <c r="P395" t="str">
        <f>IF('②　一覧'!AL405="","",'②　一覧'!AL405)</f>
        <v/>
      </c>
      <c r="Q395" t="str">
        <f>IF('②　一覧'!AM405="","",'②　一覧'!AM405)</f>
        <v/>
      </c>
      <c r="R395" t="str">
        <f>IF('②　一覧'!AN405="","",'②　一覧'!AN405)</f>
        <v/>
      </c>
      <c r="S395" t="str">
        <f>IF('②　一覧'!AO405="","",'②　一覧'!AO405)</f>
        <v/>
      </c>
      <c r="T395" t="str">
        <f>IF('②　一覧'!AP405="","",'②　一覧'!AP405)</f>
        <v/>
      </c>
      <c r="U395" t="str">
        <f>IF('②　一覧'!AQ405="","",'②　一覧'!AQ405)</f>
        <v/>
      </c>
      <c r="V395" t="str">
        <f>IF('②　一覧'!AR405="","",'②　一覧'!AR405)</f>
        <v/>
      </c>
    </row>
    <row r="396" spans="1:22" x14ac:dyDescent="0.15">
      <c r="A396" t="str">
        <f>IF('②　一覧'!V406="","",'②　一覧'!V406)</f>
        <v/>
      </c>
      <c r="B396" t="str">
        <f>IF('②　一覧'!W406="","",'②　一覧'!W406)</f>
        <v/>
      </c>
      <c r="D396" t="str">
        <f>IF('②　一覧'!Y406="","",'②　一覧'!Y406)</f>
        <v/>
      </c>
      <c r="E396" t="str">
        <f>IF('②　一覧'!Z406="","",'②　一覧'!Z406)</f>
        <v/>
      </c>
      <c r="F396" t="str">
        <f>IF('②　一覧'!AA406="","",'②　一覧'!AA406)</f>
        <v/>
      </c>
      <c r="G396" t="str">
        <f>IF('②　一覧'!AC406="","",'②　一覧'!AC406)</f>
        <v/>
      </c>
      <c r="H396" t="str">
        <f>IF('②　一覧'!AD406="","",'②　一覧'!AD406)</f>
        <v/>
      </c>
      <c r="I396" t="str">
        <f>IF('②　一覧'!AE406="","",'②　一覧'!AE406)</f>
        <v/>
      </c>
      <c r="J396" t="str">
        <f>IF('②　一覧'!AF406="","",'②　一覧'!AF406)</f>
        <v/>
      </c>
      <c r="K396" t="str">
        <f>IF('②　一覧'!AG406="","",'②　一覧'!AG406)</f>
        <v/>
      </c>
      <c r="L396" t="str">
        <f>IF('②　一覧'!AH406="","",'②　一覧'!AH406)</f>
        <v/>
      </c>
      <c r="M396" t="str">
        <f t="shared" si="12"/>
        <v/>
      </c>
      <c r="N396" t="str">
        <f t="shared" si="13"/>
        <v/>
      </c>
      <c r="O396" t="str">
        <f>IF('②　一覧'!AK406="","",'②　一覧'!AK406)</f>
        <v/>
      </c>
      <c r="P396" t="str">
        <f>IF('②　一覧'!AL406="","",'②　一覧'!AL406)</f>
        <v/>
      </c>
      <c r="Q396" t="str">
        <f>IF('②　一覧'!AM406="","",'②　一覧'!AM406)</f>
        <v/>
      </c>
      <c r="R396" t="str">
        <f>IF('②　一覧'!AN406="","",'②　一覧'!AN406)</f>
        <v/>
      </c>
      <c r="S396" t="str">
        <f>IF('②　一覧'!AO406="","",'②　一覧'!AO406)</f>
        <v/>
      </c>
      <c r="T396" t="str">
        <f>IF('②　一覧'!AP406="","",'②　一覧'!AP406)</f>
        <v/>
      </c>
      <c r="U396" t="str">
        <f>IF('②　一覧'!AQ406="","",'②　一覧'!AQ406)</f>
        <v/>
      </c>
      <c r="V396" t="str">
        <f>IF('②　一覧'!AR406="","",'②　一覧'!AR406)</f>
        <v/>
      </c>
    </row>
    <row r="397" spans="1:22" x14ac:dyDescent="0.15">
      <c r="A397" t="str">
        <f>IF('②　一覧'!V407="","",'②　一覧'!V407)</f>
        <v/>
      </c>
      <c r="B397" t="str">
        <f>IF('②　一覧'!W407="","",'②　一覧'!W407)</f>
        <v/>
      </c>
      <c r="D397" t="str">
        <f>IF('②　一覧'!Y407="","",'②　一覧'!Y407)</f>
        <v/>
      </c>
      <c r="E397" t="str">
        <f>IF('②　一覧'!Z407="","",'②　一覧'!Z407)</f>
        <v/>
      </c>
      <c r="F397" t="str">
        <f>IF('②　一覧'!AA407="","",'②　一覧'!AA407)</f>
        <v/>
      </c>
      <c r="G397" t="str">
        <f>IF('②　一覧'!AC407="","",'②　一覧'!AC407)</f>
        <v/>
      </c>
      <c r="H397" t="str">
        <f>IF('②　一覧'!AD407="","",'②　一覧'!AD407)</f>
        <v/>
      </c>
      <c r="I397" t="str">
        <f>IF('②　一覧'!AE407="","",'②　一覧'!AE407)</f>
        <v/>
      </c>
      <c r="J397" t="str">
        <f>IF('②　一覧'!AF407="","",'②　一覧'!AF407)</f>
        <v/>
      </c>
      <c r="K397" t="str">
        <f>IF('②　一覧'!AG407="","",'②　一覧'!AG407)</f>
        <v/>
      </c>
      <c r="L397" t="str">
        <f>IF('②　一覧'!AH407="","",'②　一覧'!AH407)</f>
        <v/>
      </c>
      <c r="M397" t="str">
        <f t="shared" si="12"/>
        <v/>
      </c>
      <c r="N397" t="str">
        <f t="shared" si="13"/>
        <v/>
      </c>
      <c r="O397" t="str">
        <f>IF('②　一覧'!AK407="","",'②　一覧'!AK407)</f>
        <v/>
      </c>
      <c r="P397" t="str">
        <f>IF('②　一覧'!AL407="","",'②　一覧'!AL407)</f>
        <v/>
      </c>
      <c r="Q397" t="str">
        <f>IF('②　一覧'!AM407="","",'②　一覧'!AM407)</f>
        <v/>
      </c>
      <c r="R397" t="str">
        <f>IF('②　一覧'!AN407="","",'②　一覧'!AN407)</f>
        <v/>
      </c>
      <c r="S397" t="str">
        <f>IF('②　一覧'!AO407="","",'②　一覧'!AO407)</f>
        <v/>
      </c>
      <c r="T397" t="str">
        <f>IF('②　一覧'!AP407="","",'②　一覧'!AP407)</f>
        <v/>
      </c>
      <c r="U397" t="str">
        <f>IF('②　一覧'!AQ407="","",'②　一覧'!AQ407)</f>
        <v/>
      </c>
      <c r="V397" t="str">
        <f>IF('②　一覧'!AR407="","",'②　一覧'!AR407)</f>
        <v/>
      </c>
    </row>
    <row r="398" spans="1:22" x14ac:dyDescent="0.15">
      <c r="A398" t="str">
        <f>IF('②　一覧'!V408="","",'②　一覧'!V408)</f>
        <v/>
      </c>
      <c r="B398" t="str">
        <f>IF('②　一覧'!W408="","",'②　一覧'!W408)</f>
        <v/>
      </c>
      <c r="D398" t="str">
        <f>IF('②　一覧'!Y408="","",'②　一覧'!Y408)</f>
        <v/>
      </c>
      <c r="E398" t="str">
        <f>IF('②　一覧'!Z408="","",'②　一覧'!Z408)</f>
        <v/>
      </c>
      <c r="F398" t="str">
        <f>IF('②　一覧'!AA408="","",'②　一覧'!AA408)</f>
        <v/>
      </c>
      <c r="G398" t="str">
        <f>IF('②　一覧'!AC408="","",'②　一覧'!AC408)</f>
        <v/>
      </c>
      <c r="H398" t="str">
        <f>IF('②　一覧'!AD408="","",'②　一覧'!AD408)</f>
        <v/>
      </c>
      <c r="I398" t="str">
        <f>IF('②　一覧'!AE408="","",'②　一覧'!AE408)</f>
        <v/>
      </c>
      <c r="J398" t="str">
        <f>IF('②　一覧'!AF408="","",'②　一覧'!AF408)</f>
        <v/>
      </c>
      <c r="K398" t="str">
        <f>IF('②　一覧'!AG408="","",'②　一覧'!AG408)</f>
        <v/>
      </c>
      <c r="L398" t="str">
        <f>IF('②　一覧'!AH408="","",'②　一覧'!AH408)</f>
        <v/>
      </c>
      <c r="M398" t="str">
        <f t="shared" si="12"/>
        <v/>
      </c>
      <c r="N398" t="str">
        <f t="shared" si="13"/>
        <v/>
      </c>
      <c r="O398" t="str">
        <f>IF('②　一覧'!AK408="","",'②　一覧'!AK408)</f>
        <v/>
      </c>
      <c r="P398" t="str">
        <f>IF('②　一覧'!AL408="","",'②　一覧'!AL408)</f>
        <v/>
      </c>
      <c r="Q398" t="str">
        <f>IF('②　一覧'!AM408="","",'②　一覧'!AM408)</f>
        <v/>
      </c>
      <c r="R398" t="str">
        <f>IF('②　一覧'!AN408="","",'②　一覧'!AN408)</f>
        <v/>
      </c>
      <c r="S398" t="str">
        <f>IF('②　一覧'!AO408="","",'②　一覧'!AO408)</f>
        <v/>
      </c>
      <c r="T398" t="str">
        <f>IF('②　一覧'!AP408="","",'②　一覧'!AP408)</f>
        <v/>
      </c>
      <c r="U398" t="str">
        <f>IF('②　一覧'!AQ408="","",'②　一覧'!AQ408)</f>
        <v/>
      </c>
      <c r="V398" t="str">
        <f>IF('②　一覧'!AR408="","",'②　一覧'!AR408)</f>
        <v/>
      </c>
    </row>
    <row r="399" spans="1:22" x14ac:dyDescent="0.15">
      <c r="A399" t="str">
        <f>IF('②　一覧'!V409="","",'②　一覧'!V409)</f>
        <v/>
      </c>
      <c r="B399" t="str">
        <f>IF('②　一覧'!W409="","",'②　一覧'!W409)</f>
        <v/>
      </c>
      <c r="D399" t="str">
        <f>IF('②　一覧'!Y409="","",'②　一覧'!Y409)</f>
        <v/>
      </c>
      <c r="E399" t="str">
        <f>IF('②　一覧'!Z409="","",'②　一覧'!Z409)</f>
        <v/>
      </c>
      <c r="F399" t="str">
        <f>IF('②　一覧'!AA409="","",'②　一覧'!AA409)</f>
        <v/>
      </c>
      <c r="G399" t="str">
        <f>IF('②　一覧'!AC409="","",'②　一覧'!AC409)</f>
        <v/>
      </c>
      <c r="H399" t="str">
        <f>IF('②　一覧'!AD409="","",'②　一覧'!AD409)</f>
        <v/>
      </c>
      <c r="I399" t="str">
        <f>IF('②　一覧'!AE409="","",'②　一覧'!AE409)</f>
        <v/>
      </c>
      <c r="J399" t="str">
        <f>IF('②　一覧'!AF409="","",'②　一覧'!AF409)</f>
        <v/>
      </c>
      <c r="K399" t="str">
        <f>IF('②　一覧'!AG409="","",'②　一覧'!AG409)</f>
        <v/>
      </c>
      <c r="L399" t="str">
        <f>IF('②　一覧'!AH409="","",'②　一覧'!AH409)</f>
        <v/>
      </c>
      <c r="M399" t="str">
        <f t="shared" si="12"/>
        <v/>
      </c>
      <c r="N399" t="str">
        <f t="shared" si="13"/>
        <v/>
      </c>
      <c r="O399" t="str">
        <f>IF('②　一覧'!AK409="","",'②　一覧'!AK409)</f>
        <v/>
      </c>
      <c r="P399" t="str">
        <f>IF('②　一覧'!AL409="","",'②　一覧'!AL409)</f>
        <v/>
      </c>
      <c r="Q399" t="str">
        <f>IF('②　一覧'!AM409="","",'②　一覧'!AM409)</f>
        <v/>
      </c>
      <c r="R399" t="str">
        <f>IF('②　一覧'!AN409="","",'②　一覧'!AN409)</f>
        <v/>
      </c>
      <c r="S399" t="str">
        <f>IF('②　一覧'!AO409="","",'②　一覧'!AO409)</f>
        <v/>
      </c>
      <c r="T399" t="str">
        <f>IF('②　一覧'!AP409="","",'②　一覧'!AP409)</f>
        <v/>
      </c>
      <c r="U399" t="str">
        <f>IF('②　一覧'!AQ409="","",'②　一覧'!AQ409)</f>
        <v/>
      </c>
      <c r="V399" t="str">
        <f>IF('②　一覧'!AR409="","",'②　一覧'!AR409)</f>
        <v/>
      </c>
    </row>
    <row r="400" spans="1:22" x14ac:dyDescent="0.15">
      <c r="A400" t="str">
        <f>IF('②　一覧'!V410="","",'②　一覧'!V410)</f>
        <v/>
      </c>
      <c r="B400" t="str">
        <f>IF('②　一覧'!W410="","",'②　一覧'!W410)</f>
        <v/>
      </c>
      <c r="D400" t="str">
        <f>IF('②　一覧'!Y410="","",'②　一覧'!Y410)</f>
        <v/>
      </c>
      <c r="E400" t="str">
        <f>IF('②　一覧'!Z410="","",'②　一覧'!Z410)</f>
        <v/>
      </c>
      <c r="F400" t="str">
        <f>IF('②　一覧'!AA410="","",'②　一覧'!AA410)</f>
        <v/>
      </c>
      <c r="G400" t="str">
        <f>IF('②　一覧'!AC410="","",'②　一覧'!AC410)</f>
        <v/>
      </c>
      <c r="H400" t="str">
        <f>IF('②　一覧'!AD410="","",'②　一覧'!AD410)</f>
        <v/>
      </c>
      <c r="I400" t="str">
        <f>IF('②　一覧'!AE410="","",'②　一覧'!AE410)</f>
        <v/>
      </c>
      <c r="J400" t="str">
        <f>IF('②　一覧'!AF410="","",'②　一覧'!AF410)</f>
        <v/>
      </c>
      <c r="K400" t="str">
        <f>IF('②　一覧'!AG410="","",'②　一覧'!AG410)</f>
        <v/>
      </c>
      <c r="L400" t="str">
        <f>IF('②　一覧'!AH410="","",'②　一覧'!AH410)</f>
        <v/>
      </c>
      <c r="M400" t="str">
        <f t="shared" si="12"/>
        <v/>
      </c>
      <c r="N400" t="str">
        <f t="shared" si="13"/>
        <v/>
      </c>
      <c r="O400" t="str">
        <f>IF('②　一覧'!AK410="","",'②　一覧'!AK410)</f>
        <v/>
      </c>
      <c r="P400" t="str">
        <f>IF('②　一覧'!AL410="","",'②　一覧'!AL410)</f>
        <v/>
      </c>
      <c r="Q400" t="str">
        <f>IF('②　一覧'!AM410="","",'②　一覧'!AM410)</f>
        <v/>
      </c>
      <c r="R400" t="str">
        <f>IF('②　一覧'!AN410="","",'②　一覧'!AN410)</f>
        <v/>
      </c>
      <c r="S400" t="str">
        <f>IF('②　一覧'!AO410="","",'②　一覧'!AO410)</f>
        <v/>
      </c>
      <c r="T400" t="str">
        <f>IF('②　一覧'!AP410="","",'②　一覧'!AP410)</f>
        <v/>
      </c>
      <c r="U400" t="str">
        <f>IF('②　一覧'!AQ410="","",'②　一覧'!AQ410)</f>
        <v/>
      </c>
      <c r="V400" t="str">
        <f>IF('②　一覧'!AR410="","",'②　一覧'!AR410)</f>
        <v/>
      </c>
    </row>
    <row r="401" spans="1:22" x14ac:dyDescent="0.15">
      <c r="A401" t="str">
        <f>IF('②　一覧'!V411="","",'②　一覧'!V411)</f>
        <v/>
      </c>
      <c r="B401" t="str">
        <f>IF('②　一覧'!W411="","",'②　一覧'!W411)</f>
        <v/>
      </c>
      <c r="D401" t="str">
        <f>IF('②　一覧'!Y411="","",'②　一覧'!Y411)</f>
        <v/>
      </c>
      <c r="E401" t="str">
        <f>IF('②　一覧'!Z411="","",'②　一覧'!Z411)</f>
        <v/>
      </c>
      <c r="F401" t="str">
        <f>IF('②　一覧'!AA411="","",'②　一覧'!AA411)</f>
        <v/>
      </c>
      <c r="G401" t="str">
        <f>IF('②　一覧'!AC411="","",'②　一覧'!AC411)</f>
        <v/>
      </c>
      <c r="H401" t="str">
        <f>IF('②　一覧'!AD411="","",'②　一覧'!AD411)</f>
        <v/>
      </c>
      <c r="I401" t="str">
        <f>IF('②　一覧'!AE411="","",'②　一覧'!AE411)</f>
        <v/>
      </c>
      <c r="J401" t="str">
        <f>IF('②　一覧'!AF411="","",'②　一覧'!AF411)</f>
        <v/>
      </c>
      <c r="K401" t="str">
        <f>IF('②　一覧'!AG411="","",'②　一覧'!AG411)</f>
        <v/>
      </c>
      <c r="L401" t="str">
        <f>IF('②　一覧'!AH411="","",'②　一覧'!AH411)</f>
        <v/>
      </c>
      <c r="M401" t="str">
        <f t="shared" si="12"/>
        <v/>
      </c>
      <c r="N401" t="str">
        <f t="shared" si="13"/>
        <v/>
      </c>
      <c r="O401" t="str">
        <f>IF('②　一覧'!AK411="","",'②　一覧'!AK411)</f>
        <v/>
      </c>
      <c r="P401" t="str">
        <f>IF('②　一覧'!AL411="","",'②　一覧'!AL411)</f>
        <v/>
      </c>
      <c r="Q401" t="str">
        <f>IF('②　一覧'!AM411="","",'②　一覧'!AM411)</f>
        <v/>
      </c>
      <c r="R401" t="str">
        <f>IF('②　一覧'!AN411="","",'②　一覧'!AN411)</f>
        <v/>
      </c>
      <c r="S401" t="str">
        <f>IF('②　一覧'!AO411="","",'②　一覧'!AO411)</f>
        <v/>
      </c>
      <c r="T401" t="str">
        <f>IF('②　一覧'!AP411="","",'②　一覧'!AP411)</f>
        <v/>
      </c>
      <c r="U401" t="str">
        <f>IF('②　一覧'!AQ411="","",'②　一覧'!AQ411)</f>
        <v/>
      </c>
      <c r="V401" t="str">
        <f>IF('②　一覧'!AR411="","",'②　一覧'!AR411)</f>
        <v/>
      </c>
    </row>
    <row r="402" spans="1:22" x14ac:dyDescent="0.15">
      <c r="A402" t="str">
        <f>IF('②　一覧'!V412="","",'②　一覧'!V412)</f>
        <v/>
      </c>
      <c r="B402" t="str">
        <f>IF('②　一覧'!W412="","",'②　一覧'!W412)</f>
        <v/>
      </c>
      <c r="D402" t="str">
        <f>IF('②　一覧'!Y412="","",'②　一覧'!Y412)</f>
        <v/>
      </c>
      <c r="E402" t="str">
        <f>IF('②　一覧'!Z412="","",'②　一覧'!Z412)</f>
        <v/>
      </c>
      <c r="F402" t="str">
        <f>IF('②　一覧'!AA412="","",'②　一覧'!AA412)</f>
        <v/>
      </c>
      <c r="G402" t="str">
        <f>IF('②　一覧'!AC412="","",'②　一覧'!AC412)</f>
        <v/>
      </c>
      <c r="H402" t="str">
        <f>IF('②　一覧'!AD412="","",'②　一覧'!AD412)</f>
        <v/>
      </c>
      <c r="I402" t="str">
        <f>IF('②　一覧'!AE412="","",'②　一覧'!AE412)</f>
        <v/>
      </c>
      <c r="J402" t="str">
        <f>IF('②　一覧'!AF412="","",'②　一覧'!AF412)</f>
        <v/>
      </c>
      <c r="K402" t="str">
        <f>IF('②　一覧'!AG412="","",'②　一覧'!AG412)</f>
        <v/>
      </c>
      <c r="L402" t="str">
        <f>IF('②　一覧'!AH412="","",'②　一覧'!AH412)</f>
        <v/>
      </c>
      <c r="M402" t="str">
        <f t="shared" si="12"/>
        <v/>
      </c>
      <c r="N402" t="str">
        <f t="shared" si="13"/>
        <v/>
      </c>
      <c r="O402" t="str">
        <f>IF('②　一覧'!AK412="","",'②　一覧'!AK412)</f>
        <v/>
      </c>
      <c r="P402" t="str">
        <f>IF('②　一覧'!AL412="","",'②　一覧'!AL412)</f>
        <v/>
      </c>
      <c r="Q402" t="str">
        <f>IF('②　一覧'!AM412="","",'②　一覧'!AM412)</f>
        <v/>
      </c>
      <c r="R402" t="str">
        <f>IF('②　一覧'!AN412="","",'②　一覧'!AN412)</f>
        <v/>
      </c>
      <c r="S402" t="str">
        <f>IF('②　一覧'!AO412="","",'②　一覧'!AO412)</f>
        <v/>
      </c>
      <c r="T402" t="str">
        <f>IF('②　一覧'!AP412="","",'②　一覧'!AP412)</f>
        <v/>
      </c>
      <c r="U402" t="str">
        <f>IF('②　一覧'!AQ412="","",'②　一覧'!AQ412)</f>
        <v/>
      </c>
      <c r="V402" t="str">
        <f>IF('②　一覧'!AR412="","",'②　一覧'!AR412)</f>
        <v/>
      </c>
    </row>
    <row r="403" spans="1:22" x14ac:dyDescent="0.15">
      <c r="A403" t="str">
        <f>IF('②　一覧'!V413="","",'②　一覧'!V413)</f>
        <v/>
      </c>
      <c r="B403" t="str">
        <f>IF('②　一覧'!W413="","",'②　一覧'!W413)</f>
        <v/>
      </c>
      <c r="D403" t="str">
        <f>IF('②　一覧'!Y413="","",'②　一覧'!Y413)</f>
        <v/>
      </c>
      <c r="E403" t="str">
        <f>IF('②　一覧'!Z413="","",'②　一覧'!Z413)</f>
        <v/>
      </c>
      <c r="F403" t="str">
        <f>IF('②　一覧'!AA413="","",'②　一覧'!AA413)</f>
        <v/>
      </c>
      <c r="G403" t="str">
        <f>IF('②　一覧'!AC413="","",'②　一覧'!AC413)</f>
        <v/>
      </c>
      <c r="H403" t="str">
        <f>IF('②　一覧'!AD413="","",'②　一覧'!AD413)</f>
        <v/>
      </c>
      <c r="I403" t="str">
        <f>IF('②　一覧'!AE413="","",'②　一覧'!AE413)</f>
        <v/>
      </c>
      <c r="J403" t="str">
        <f>IF('②　一覧'!AF413="","",'②　一覧'!AF413)</f>
        <v/>
      </c>
      <c r="K403" t="str">
        <f>IF('②　一覧'!AG413="","",'②　一覧'!AG413)</f>
        <v/>
      </c>
      <c r="L403" t="str">
        <f>IF('②　一覧'!AH413="","",'②　一覧'!AH413)</f>
        <v/>
      </c>
      <c r="M403" t="str">
        <f t="shared" si="12"/>
        <v/>
      </c>
      <c r="N403" t="str">
        <f t="shared" si="13"/>
        <v/>
      </c>
      <c r="O403" t="str">
        <f>IF('②　一覧'!AK413="","",'②　一覧'!AK413)</f>
        <v/>
      </c>
      <c r="P403" t="str">
        <f>IF('②　一覧'!AL413="","",'②　一覧'!AL413)</f>
        <v/>
      </c>
      <c r="Q403" t="str">
        <f>IF('②　一覧'!AM413="","",'②　一覧'!AM413)</f>
        <v/>
      </c>
      <c r="R403" t="str">
        <f>IF('②　一覧'!AN413="","",'②　一覧'!AN413)</f>
        <v/>
      </c>
      <c r="S403" t="str">
        <f>IF('②　一覧'!AO413="","",'②　一覧'!AO413)</f>
        <v/>
      </c>
      <c r="T403" t="str">
        <f>IF('②　一覧'!AP413="","",'②　一覧'!AP413)</f>
        <v/>
      </c>
      <c r="U403" t="str">
        <f>IF('②　一覧'!AQ413="","",'②　一覧'!AQ413)</f>
        <v/>
      </c>
      <c r="V403" t="str">
        <f>IF('②　一覧'!AR413="","",'②　一覧'!AR413)</f>
        <v/>
      </c>
    </row>
    <row r="404" spans="1:22" x14ac:dyDescent="0.15">
      <c r="A404" t="str">
        <f>IF('②　一覧'!V414="","",'②　一覧'!V414)</f>
        <v/>
      </c>
      <c r="B404" t="str">
        <f>IF('②　一覧'!W414="","",'②　一覧'!W414)</f>
        <v/>
      </c>
      <c r="D404" t="str">
        <f>IF('②　一覧'!Y414="","",'②　一覧'!Y414)</f>
        <v/>
      </c>
      <c r="E404" t="str">
        <f>IF('②　一覧'!Z414="","",'②　一覧'!Z414)</f>
        <v/>
      </c>
      <c r="F404" t="str">
        <f>IF('②　一覧'!AA414="","",'②　一覧'!AA414)</f>
        <v/>
      </c>
      <c r="G404" t="str">
        <f>IF('②　一覧'!AC414="","",'②　一覧'!AC414)</f>
        <v/>
      </c>
      <c r="H404" t="str">
        <f>IF('②　一覧'!AD414="","",'②　一覧'!AD414)</f>
        <v/>
      </c>
      <c r="I404" t="str">
        <f>IF('②　一覧'!AE414="","",'②　一覧'!AE414)</f>
        <v/>
      </c>
      <c r="J404" t="str">
        <f>IF('②　一覧'!AF414="","",'②　一覧'!AF414)</f>
        <v/>
      </c>
      <c r="K404" t="str">
        <f>IF('②　一覧'!AG414="","",'②　一覧'!AG414)</f>
        <v/>
      </c>
      <c r="L404" t="str">
        <f>IF('②　一覧'!AH414="","",'②　一覧'!AH414)</f>
        <v/>
      </c>
      <c r="M404" t="str">
        <f t="shared" si="12"/>
        <v/>
      </c>
      <c r="N404" t="str">
        <f t="shared" si="13"/>
        <v/>
      </c>
      <c r="O404" t="str">
        <f>IF('②　一覧'!AK414="","",'②　一覧'!AK414)</f>
        <v/>
      </c>
      <c r="P404" t="str">
        <f>IF('②　一覧'!AL414="","",'②　一覧'!AL414)</f>
        <v/>
      </c>
      <c r="Q404" t="str">
        <f>IF('②　一覧'!AM414="","",'②　一覧'!AM414)</f>
        <v/>
      </c>
      <c r="R404" t="str">
        <f>IF('②　一覧'!AN414="","",'②　一覧'!AN414)</f>
        <v/>
      </c>
      <c r="S404" t="str">
        <f>IF('②　一覧'!AO414="","",'②　一覧'!AO414)</f>
        <v/>
      </c>
      <c r="T404" t="str">
        <f>IF('②　一覧'!AP414="","",'②　一覧'!AP414)</f>
        <v/>
      </c>
      <c r="U404" t="str">
        <f>IF('②　一覧'!AQ414="","",'②　一覧'!AQ414)</f>
        <v/>
      </c>
      <c r="V404" t="str">
        <f>IF('②　一覧'!AR414="","",'②　一覧'!AR414)</f>
        <v/>
      </c>
    </row>
    <row r="405" spans="1:22" x14ac:dyDescent="0.15">
      <c r="A405" t="str">
        <f>IF('②　一覧'!V415="","",'②　一覧'!V415)</f>
        <v/>
      </c>
      <c r="B405" t="str">
        <f>IF('②　一覧'!W415="","",'②　一覧'!W415)</f>
        <v/>
      </c>
      <c r="D405" t="str">
        <f>IF('②　一覧'!Y415="","",'②　一覧'!Y415)</f>
        <v/>
      </c>
      <c r="E405" t="str">
        <f>IF('②　一覧'!Z415="","",'②　一覧'!Z415)</f>
        <v/>
      </c>
      <c r="F405" t="str">
        <f>IF('②　一覧'!AA415="","",'②　一覧'!AA415)</f>
        <v/>
      </c>
      <c r="G405" t="str">
        <f>IF('②　一覧'!AC415="","",'②　一覧'!AC415)</f>
        <v/>
      </c>
      <c r="H405" t="str">
        <f>IF('②　一覧'!AD415="","",'②　一覧'!AD415)</f>
        <v/>
      </c>
      <c r="I405" t="str">
        <f>IF('②　一覧'!AE415="","",'②　一覧'!AE415)</f>
        <v/>
      </c>
      <c r="J405" t="str">
        <f>IF('②　一覧'!AF415="","",'②　一覧'!AF415)</f>
        <v/>
      </c>
      <c r="K405" t="str">
        <f>IF('②　一覧'!AG415="","",'②　一覧'!AG415)</f>
        <v/>
      </c>
      <c r="L405" t="str">
        <f>IF('②　一覧'!AH415="","",'②　一覧'!AH415)</f>
        <v/>
      </c>
      <c r="M405" t="str">
        <f t="shared" si="12"/>
        <v/>
      </c>
      <c r="N405" t="str">
        <f t="shared" si="13"/>
        <v/>
      </c>
      <c r="O405" t="str">
        <f>IF('②　一覧'!AK415="","",'②　一覧'!AK415)</f>
        <v/>
      </c>
      <c r="P405" t="str">
        <f>IF('②　一覧'!AL415="","",'②　一覧'!AL415)</f>
        <v/>
      </c>
      <c r="Q405" t="str">
        <f>IF('②　一覧'!AM415="","",'②　一覧'!AM415)</f>
        <v/>
      </c>
      <c r="R405" t="str">
        <f>IF('②　一覧'!AN415="","",'②　一覧'!AN415)</f>
        <v/>
      </c>
      <c r="S405" t="str">
        <f>IF('②　一覧'!AO415="","",'②　一覧'!AO415)</f>
        <v/>
      </c>
      <c r="T405" t="str">
        <f>IF('②　一覧'!AP415="","",'②　一覧'!AP415)</f>
        <v/>
      </c>
      <c r="U405" t="str">
        <f>IF('②　一覧'!AQ415="","",'②　一覧'!AQ415)</f>
        <v/>
      </c>
      <c r="V405" t="str">
        <f>IF('②　一覧'!AR415="","",'②　一覧'!AR415)</f>
        <v/>
      </c>
    </row>
    <row r="406" spans="1:22" x14ac:dyDescent="0.15">
      <c r="A406" t="str">
        <f>IF('②　一覧'!V416="","",'②　一覧'!V416)</f>
        <v/>
      </c>
      <c r="B406" t="str">
        <f>IF('②　一覧'!W416="","",'②　一覧'!W416)</f>
        <v/>
      </c>
      <c r="D406" t="str">
        <f>IF('②　一覧'!Y416="","",'②　一覧'!Y416)</f>
        <v/>
      </c>
      <c r="E406" t="str">
        <f>IF('②　一覧'!Z416="","",'②　一覧'!Z416)</f>
        <v/>
      </c>
      <c r="F406" t="str">
        <f>IF('②　一覧'!AA416="","",'②　一覧'!AA416)</f>
        <v/>
      </c>
      <c r="G406" t="str">
        <f>IF('②　一覧'!AC416="","",'②　一覧'!AC416)</f>
        <v/>
      </c>
      <c r="H406" t="str">
        <f>IF('②　一覧'!AD416="","",'②　一覧'!AD416)</f>
        <v/>
      </c>
      <c r="I406" t="str">
        <f>IF('②　一覧'!AE416="","",'②　一覧'!AE416)</f>
        <v/>
      </c>
      <c r="J406" t="str">
        <f>IF('②　一覧'!AF416="","",'②　一覧'!AF416)</f>
        <v/>
      </c>
      <c r="K406" t="str">
        <f>IF('②　一覧'!AG416="","",'②　一覧'!AG416)</f>
        <v/>
      </c>
      <c r="L406" t="str">
        <f>IF('②　一覧'!AH416="","",'②　一覧'!AH416)</f>
        <v/>
      </c>
      <c r="M406" t="str">
        <f t="shared" si="12"/>
        <v/>
      </c>
      <c r="N406" t="str">
        <f t="shared" si="13"/>
        <v/>
      </c>
      <c r="O406" t="str">
        <f>IF('②　一覧'!AK416="","",'②　一覧'!AK416)</f>
        <v/>
      </c>
      <c r="P406" t="str">
        <f>IF('②　一覧'!AL416="","",'②　一覧'!AL416)</f>
        <v/>
      </c>
      <c r="Q406" t="str">
        <f>IF('②　一覧'!AM416="","",'②　一覧'!AM416)</f>
        <v/>
      </c>
      <c r="R406" t="str">
        <f>IF('②　一覧'!AN416="","",'②　一覧'!AN416)</f>
        <v/>
      </c>
      <c r="S406" t="str">
        <f>IF('②　一覧'!AO416="","",'②　一覧'!AO416)</f>
        <v/>
      </c>
      <c r="T406" t="str">
        <f>IF('②　一覧'!AP416="","",'②　一覧'!AP416)</f>
        <v/>
      </c>
      <c r="U406" t="str">
        <f>IF('②　一覧'!AQ416="","",'②　一覧'!AQ416)</f>
        <v/>
      </c>
      <c r="V406" t="str">
        <f>IF('②　一覧'!AR416="","",'②　一覧'!AR416)</f>
        <v/>
      </c>
    </row>
    <row r="407" spans="1:22" x14ac:dyDescent="0.15">
      <c r="A407" t="str">
        <f>IF('②　一覧'!V417="","",'②　一覧'!V417)</f>
        <v/>
      </c>
      <c r="B407" t="str">
        <f>IF('②　一覧'!W417="","",'②　一覧'!W417)</f>
        <v/>
      </c>
      <c r="D407" t="str">
        <f>IF('②　一覧'!Y417="","",'②　一覧'!Y417)</f>
        <v/>
      </c>
      <c r="E407" t="str">
        <f>IF('②　一覧'!Z417="","",'②　一覧'!Z417)</f>
        <v/>
      </c>
      <c r="F407" t="str">
        <f>IF('②　一覧'!AA417="","",'②　一覧'!AA417)</f>
        <v/>
      </c>
      <c r="G407" t="str">
        <f>IF('②　一覧'!AC417="","",'②　一覧'!AC417)</f>
        <v/>
      </c>
      <c r="H407" t="str">
        <f>IF('②　一覧'!AD417="","",'②　一覧'!AD417)</f>
        <v/>
      </c>
      <c r="I407" t="str">
        <f>IF('②　一覧'!AE417="","",'②　一覧'!AE417)</f>
        <v/>
      </c>
      <c r="J407" t="str">
        <f>IF('②　一覧'!AF417="","",'②　一覧'!AF417)</f>
        <v/>
      </c>
      <c r="K407" t="str">
        <f>IF('②　一覧'!AG417="","",'②　一覧'!AG417)</f>
        <v/>
      </c>
      <c r="L407" t="str">
        <f>IF('②　一覧'!AH417="","",'②　一覧'!AH417)</f>
        <v/>
      </c>
      <c r="M407" t="str">
        <f t="shared" si="12"/>
        <v/>
      </c>
      <c r="N407" t="str">
        <f t="shared" si="13"/>
        <v/>
      </c>
      <c r="O407" t="str">
        <f>IF('②　一覧'!AK417="","",'②　一覧'!AK417)</f>
        <v/>
      </c>
      <c r="P407" t="str">
        <f>IF('②　一覧'!AL417="","",'②　一覧'!AL417)</f>
        <v/>
      </c>
      <c r="Q407" t="str">
        <f>IF('②　一覧'!AM417="","",'②　一覧'!AM417)</f>
        <v/>
      </c>
      <c r="R407" t="str">
        <f>IF('②　一覧'!AN417="","",'②　一覧'!AN417)</f>
        <v/>
      </c>
      <c r="S407" t="str">
        <f>IF('②　一覧'!AO417="","",'②　一覧'!AO417)</f>
        <v/>
      </c>
      <c r="T407" t="str">
        <f>IF('②　一覧'!AP417="","",'②　一覧'!AP417)</f>
        <v/>
      </c>
      <c r="U407" t="str">
        <f>IF('②　一覧'!AQ417="","",'②　一覧'!AQ417)</f>
        <v/>
      </c>
      <c r="V407" t="str">
        <f>IF('②　一覧'!AR417="","",'②　一覧'!AR417)</f>
        <v/>
      </c>
    </row>
    <row r="408" spans="1:22" x14ac:dyDescent="0.15">
      <c r="A408" t="str">
        <f>IF('②　一覧'!V418="","",'②　一覧'!V418)</f>
        <v/>
      </c>
      <c r="B408" t="str">
        <f>IF('②　一覧'!W418="","",'②　一覧'!W418)</f>
        <v/>
      </c>
      <c r="D408" t="str">
        <f>IF('②　一覧'!Y418="","",'②　一覧'!Y418)</f>
        <v/>
      </c>
      <c r="E408" t="str">
        <f>IF('②　一覧'!Z418="","",'②　一覧'!Z418)</f>
        <v/>
      </c>
      <c r="F408" t="str">
        <f>IF('②　一覧'!AA418="","",'②　一覧'!AA418)</f>
        <v/>
      </c>
      <c r="G408" t="str">
        <f>IF('②　一覧'!AC418="","",'②　一覧'!AC418)</f>
        <v/>
      </c>
      <c r="H408" t="str">
        <f>IF('②　一覧'!AD418="","",'②　一覧'!AD418)</f>
        <v/>
      </c>
      <c r="I408" t="str">
        <f>IF('②　一覧'!AE418="","",'②　一覧'!AE418)</f>
        <v/>
      </c>
      <c r="J408" t="str">
        <f>IF('②　一覧'!AF418="","",'②　一覧'!AF418)</f>
        <v/>
      </c>
      <c r="K408" t="str">
        <f>IF('②　一覧'!AG418="","",'②　一覧'!AG418)</f>
        <v/>
      </c>
      <c r="L408" t="str">
        <f>IF('②　一覧'!AH418="","",'②　一覧'!AH418)</f>
        <v/>
      </c>
      <c r="M408" t="str">
        <f t="shared" si="12"/>
        <v/>
      </c>
      <c r="N408" t="str">
        <f t="shared" si="13"/>
        <v/>
      </c>
      <c r="O408" t="str">
        <f>IF('②　一覧'!AK418="","",'②　一覧'!AK418)</f>
        <v/>
      </c>
      <c r="P408" t="str">
        <f>IF('②　一覧'!AL418="","",'②　一覧'!AL418)</f>
        <v/>
      </c>
      <c r="Q408" t="str">
        <f>IF('②　一覧'!AM418="","",'②　一覧'!AM418)</f>
        <v/>
      </c>
      <c r="R408" t="str">
        <f>IF('②　一覧'!AN418="","",'②　一覧'!AN418)</f>
        <v/>
      </c>
      <c r="S408" t="str">
        <f>IF('②　一覧'!AO418="","",'②　一覧'!AO418)</f>
        <v/>
      </c>
      <c r="T408" t="str">
        <f>IF('②　一覧'!AP418="","",'②　一覧'!AP418)</f>
        <v/>
      </c>
      <c r="U408" t="str">
        <f>IF('②　一覧'!AQ418="","",'②　一覧'!AQ418)</f>
        <v/>
      </c>
      <c r="V408" t="str">
        <f>IF('②　一覧'!AR418="","",'②　一覧'!AR418)</f>
        <v/>
      </c>
    </row>
    <row r="409" spans="1:22" x14ac:dyDescent="0.15">
      <c r="A409" t="str">
        <f>IF('②　一覧'!V419="","",'②　一覧'!V419)</f>
        <v/>
      </c>
      <c r="B409" t="str">
        <f>IF('②　一覧'!W419="","",'②　一覧'!W419)</f>
        <v/>
      </c>
      <c r="D409" t="str">
        <f>IF('②　一覧'!Y419="","",'②　一覧'!Y419)</f>
        <v/>
      </c>
      <c r="E409" t="str">
        <f>IF('②　一覧'!Z419="","",'②　一覧'!Z419)</f>
        <v/>
      </c>
      <c r="F409" t="str">
        <f>IF('②　一覧'!AA419="","",'②　一覧'!AA419)</f>
        <v/>
      </c>
      <c r="G409" t="str">
        <f>IF('②　一覧'!AC419="","",'②　一覧'!AC419)</f>
        <v/>
      </c>
      <c r="H409" t="str">
        <f>IF('②　一覧'!AD419="","",'②　一覧'!AD419)</f>
        <v/>
      </c>
      <c r="I409" t="str">
        <f>IF('②　一覧'!AE419="","",'②　一覧'!AE419)</f>
        <v/>
      </c>
      <c r="J409" t="str">
        <f>IF('②　一覧'!AF419="","",'②　一覧'!AF419)</f>
        <v/>
      </c>
      <c r="K409" t="str">
        <f>IF('②　一覧'!AG419="","",'②　一覧'!AG419)</f>
        <v/>
      </c>
      <c r="L409" t="str">
        <f>IF('②　一覧'!AH419="","",'②　一覧'!AH419)</f>
        <v/>
      </c>
      <c r="M409" t="str">
        <f t="shared" si="12"/>
        <v/>
      </c>
      <c r="N409" t="str">
        <f t="shared" si="13"/>
        <v/>
      </c>
      <c r="O409" t="str">
        <f>IF('②　一覧'!AK419="","",'②　一覧'!AK419)</f>
        <v/>
      </c>
      <c r="P409" t="str">
        <f>IF('②　一覧'!AL419="","",'②　一覧'!AL419)</f>
        <v/>
      </c>
      <c r="Q409" t="str">
        <f>IF('②　一覧'!AM419="","",'②　一覧'!AM419)</f>
        <v/>
      </c>
      <c r="R409" t="str">
        <f>IF('②　一覧'!AN419="","",'②　一覧'!AN419)</f>
        <v/>
      </c>
      <c r="S409" t="str">
        <f>IF('②　一覧'!AO419="","",'②　一覧'!AO419)</f>
        <v/>
      </c>
      <c r="T409" t="str">
        <f>IF('②　一覧'!AP419="","",'②　一覧'!AP419)</f>
        <v/>
      </c>
      <c r="U409" t="str">
        <f>IF('②　一覧'!AQ419="","",'②　一覧'!AQ419)</f>
        <v/>
      </c>
      <c r="V409" t="str">
        <f>IF('②　一覧'!AR419="","",'②　一覧'!AR419)</f>
        <v/>
      </c>
    </row>
    <row r="410" spans="1:22" x14ac:dyDescent="0.15">
      <c r="A410" t="str">
        <f>IF('②　一覧'!V420="","",'②　一覧'!V420)</f>
        <v/>
      </c>
      <c r="B410" t="str">
        <f>IF('②　一覧'!W420="","",'②　一覧'!W420)</f>
        <v/>
      </c>
      <c r="D410" t="str">
        <f>IF('②　一覧'!Y420="","",'②　一覧'!Y420)</f>
        <v/>
      </c>
      <c r="E410" t="str">
        <f>IF('②　一覧'!Z420="","",'②　一覧'!Z420)</f>
        <v/>
      </c>
      <c r="F410" t="str">
        <f>IF('②　一覧'!AA420="","",'②　一覧'!AA420)</f>
        <v/>
      </c>
      <c r="G410" t="str">
        <f>IF('②　一覧'!AC420="","",'②　一覧'!AC420)</f>
        <v/>
      </c>
      <c r="H410" t="str">
        <f>IF('②　一覧'!AD420="","",'②　一覧'!AD420)</f>
        <v/>
      </c>
      <c r="I410" t="str">
        <f>IF('②　一覧'!AE420="","",'②　一覧'!AE420)</f>
        <v/>
      </c>
      <c r="J410" t="str">
        <f>IF('②　一覧'!AF420="","",'②　一覧'!AF420)</f>
        <v/>
      </c>
      <c r="K410" t="str">
        <f>IF('②　一覧'!AG420="","",'②　一覧'!AG420)</f>
        <v/>
      </c>
      <c r="L410" t="str">
        <f>IF('②　一覧'!AH420="","",'②　一覧'!AH420)</f>
        <v/>
      </c>
      <c r="M410" t="str">
        <f t="shared" si="12"/>
        <v/>
      </c>
      <c r="N410" t="str">
        <f t="shared" si="13"/>
        <v/>
      </c>
      <c r="O410" t="str">
        <f>IF('②　一覧'!AK420="","",'②　一覧'!AK420)</f>
        <v/>
      </c>
      <c r="P410" t="str">
        <f>IF('②　一覧'!AL420="","",'②　一覧'!AL420)</f>
        <v/>
      </c>
      <c r="Q410" t="str">
        <f>IF('②　一覧'!AM420="","",'②　一覧'!AM420)</f>
        <v/>
      </c>
      <c r="R410" t="str">
        <f>IF('②　一覧'!AN420="","",'②　一覧'!AN420)</f>
        <v/>
      </c>
      <c r="S410" t="str">
        <f>IF('②　一覧'!AO420="","",'②　一覧'!AO420)</f>
        <v/>
      </c>
      <c r="T410" t="str">
        <f>IF('②　一覧'!AP420="","",'②　一覧'!AP420)</f>
        <v/>
      </c>
      <c r="U410" t="str">
        <f>IF('②　一覧'!AQ420="","",'②　一覧'!AQ420)</f>
        <v/>
      </c>
      <c r="V410" t="str">
        <f>IF('②　一覧'!AR420="","",'②　一覧'!AR420)</f>
        <v/>
      </c>
    </row>
    <row r="411" spans="1:22" x14ac:dyDescent="0.15">
      <c r="A411" t="str">
        <f>IF('②　一覧'!V421="","",'②　一覧'!V421)</f>
        <v/>
      </c>
      <c r="B411" t="str">
        <f>IF('②　一覧'!W421="","",'②　一覧'!W421)</f>
        <v/>
      </c>
      <c r="D411" t="str">
        <f>IF('②　一覧'!Y421="","",'②　一覧'!Y421)</f>
        <v/>
      </c>
      <c r="E411" t="str">
        <f>IF('②　一覧'!Z421="","",'②　一覧'!Z421)</f>
        <v/>
      </c>
      <c r="F411" t="str">
        <f>IF('②　一覧'!AA421="","",'②　一覧'!AA421)</f>
        <v/>
      </c>
      <c r="G411" t="str">
        <f>IF('②　一覧'!AC421="","",'②　一覧'!AC421)</f>
        <v/>
      </c>
      <c r="H411" t="str">
        <f>IF('②　一覧'!AD421="","",'②　一覧'!AD421)</f>
        <v/>
      </c>
      <c r="I411" t="str">
        <f>IF('②　一覧'!AE421="","",'②　一覧'!AE421)</f>
        <v/>
      </c>
      <c r="J411" t="str">
        <f>IF('②　一覧'!AF421="","",'②　一覧'!AF421)</f>
        <v/>
      </c>
      <c r="K411" t="str">
        <f>IF('②　一覧'!AG421="","",'②　一覧'!AG421)</f>
        <v/>
      </c>
      <c r="L411" t="str">
        <f>IF('②　一覧'!AH421="","",'②　一覧'!AH421)</f>
        <v/>
      </c>
      <c r="M411" t="str">
        <f t="shared" si="12"/>
        <v/>
      </c>
      <c r="N411" t="str">
        <f t="shared" si="13"/>
        <v/>
      </c>
      <c r="O411" t="str">
        <f>IF('②　一覧'!AK421="","",'②　一覧'!AK421)</f>
        <v/>
      </c>
      <c r="P411" t="str">
        <f>IF('②　一覧'!AL421="","",'②　一覧'!AL421)</f>
        <v/>
      </c>
      <c r="Q411" t="str">
        <f>IF('②　一覧'!AM421="","",'②　一覧'!AM421)</f>
        <v/>
      </c>
      <c r="R411" t="str">
        <f>IF('②　一覧'!AN421="","",'②　一覧'!AN421)</f>
        <v/>
      </c>
      <c r="S411" t="str">
        <f>IF('②　一覧'!AO421="","",'②　一覧'!AO421)</f>
        <v/>
      </c>
      <c r="T411" t="str">
        <f>IF('②　一覧'!AP421="","",'②　一覧'!AP421)</f>
        <v/>
      </c>
      <c r="U411" t="str">
        <f>IF('②　一覧'!AQ421="","",'②　一覧'!AQ421)</f>
        <v/>
      </c>
      <c r="V411" t="str">
        <f>IF('②　一覧'!AR421="","",'②　一覧'!AR421)</f>
        <v/>
      </c>
    </row>
    <row r="412" spans="1:22" x14ac:dyDescent="0.15">
      <c r="A412" t="str">
        <f>IF('②　一覧'!V422="","",'②　一覧'!V422)</f>
        <v/>
      </c>
      <c r="B412" t="str">
        <f>IF('②　一覧'!W422="","",'②　一覧'!W422)</f>
        <v/>
      </c>
      <c r="D412" t="str">
        <f>IF('②　一覧'!Y422="","",'②　一覧'!Y422)</f>
        <v/>
      </c>
      <c r="E412" t="str">
        <f>IF('②　一覧'!Z422="","",'②　一覧'!Z422)</f>
        <v/>
      </c>
      <c r="F412" t="str">
        <f>IF('②　一覧'!AA422="","",'②　一覧'!AA422)</f>
        <v/>
      </c>
      <c r="G412" t="str">
        <f>IF('②　一覧'!AC422="","",'②　一覧'!AC422)</f>
        <v/>
      </c>
      <c r="H412" t="str">
        <f>IF('②　一覧'!AD422="","",'②　一覧'!AD422)</f>
        <v/>
      </c>
      <c r="I412" t="str">
        <f>IF('②　一覧'!AE422="","",'②　一覧'!AE422)</f>
        <v/>
      </c>
      <c r="J412" t="str">
        <f>IF('②　一覧'!AF422="","",'②　一覧'!AF422)</f>
        <v/>
      </c>
      <c r="K412" t="str">
        <f>IF('②　一覧'!AG422="","",'②　一覧'!AG422)</f>
        <v/>
      </c>
      <c r="L412" t="str">
        <f>IF('②　一覧'!AH422="","",'②　一覧'!AH422)</f>
        <v/>
      </c>
      <c r="M412" t="str">
        <f t="shared" si="12"/>
        <v/>
      </c>
      <c r="N412" t="str">
        <f t="shared" si="13"/>
        <v/>
      </c>
      <c r="O412" t="str">
        <f>IF('②　一覧'!AK422="","",'②　一覧'!AK422)</f>
        <v/>
      </c>
      <c r="P412" t="str">
        <f>IF('②　一覧'!AL422="","",'②　一覧'!AL422)</f>
        <v/>
      </c>
      <c r="Q412" t="str">
        <f>IF('②　一覧'!AM422="","",'②　一覧'!AM422)</f>
        <v/>
      </c>
      <c r="R412" t="str">
        <f>IF('②　一覧'!AN422="","",'②　一覧'!AN422)</f>
        <v/>
      </c>
      <c r="S412" t="str">
        <f>IF('②　一覧'!AO422="","",'②　一覧'!AO422)</f>
        <v/>
      </c>
      <c r="T412" t="str">
        <f>IF('②　一覧'!AP422="","",'②　一覧'!AP422)</f>
        <v/>
      </c>
      <c r="U412" t="str">
        <f>IF('②　一覧'!AQ422="","",'②　一覧'!AQ422)</f>
        <v/>
      </c>
      <c r="V412" t="str">
        <f>IF('②　一覧'!AR422="","",'②　一覧'!AR422)</f>
        <v/>
      </c>
    </row>
    <row r="413" spans="1:22" x14ac:dyDescent="0.15">
      <c r="A413" t="str">
        <f>IF('②　一覧'!V423="","",'②　一覧'!V423)</f>
        <v/>
      </c>
      <c r="B413" t="str">
        <f>IF('②　一覧'!W423="","",'②　一覧'!W423)</f>
        <v/>
      </c>
      <c r="D413" t="str">
        <f>IF('②　一覧'!Y423="","",'②　一覧'!Y423)</f>
        <v/>
      </c>
      <c r="E413" t="str">
        <f>IF('②　一覧'!Z423="","",'②　一覧'!Z423)</f>
        <v/>
      </c>
      <c r="F413" t="str">
        <f>IF('②　一覧'!AA423="","",'②　一覧'!AA423)</f>
        <v/>
      </c>
      <c r="G413" t="str">
        <f>IF('②　一覧'!AC423="","",'②　一覧'!AC423)</f>
        <v/>
      </c>
      <c r="H413" t="str">
        <f>IF('②　一覧'!AD423="","",'②　一覧'!AD423)</f>
        <v/>
      </c>
      <c r="I413" t="str">
        <f>IF('②　一覧'!AE423="","",'②　一覧'!AE423)</f>
        <v/>
      </c>
      <c r="J413" t="str">
        <f>IF('②　一覧'!AF423="","",'②　一覧'!AF423)</f>
        <v/>
      </c>
      <c r="K413" t="str">
        <f>IF('②　一覧'!AG423="","",'②　一覧'!AG423)</f>
        <v/>
      </c>
      <c r="L413" t="str">
        <f>IF('②　一覧'!AH423="","",'②　一覧'!AH423)</f>
        <v/>
      </c>
      <c r="M413" t="str">
        <f t="shared" si="12"/>
        <v/>
      </c>
      <c r="N413" t="str">
        <f t="shared" si="13"/>
        <v/>
      </c>
      <c r="O413" t="str">
        <f>IF('②　一覧'!AK423="","",'②　一覧'!AK423)</f>
        <v/>
      </c>
      <c r="P413" t="str">
        <f>IF('②　一覧'!AL423="","",'②　一覧'!AL423)</f>
        <v/>
      </c>
      <c r="Q413" t="str">
        <f>IF('②　一覧'!AM423="","",'②　一覧'!AM423)</f>
        <v/>
      </c>
      <c r="R413" t="str">
        <f>IF('②　一覧'!AN423="","",'②　一覧'!AN423)</f>
        <v/>
      </c>
      <c r="S413" t="str">
        <f>IF('②　一覧'!AO423="","",'②　一覧'!AO423)</f>
        <v/>
      </c>
      <c r="T413" t="str">
        <f>IF('②　一覧'!AP423="","",'②　一覧'!AP423)</f>
        <v/>
      </c>
      <c r="U413" t="str">
        <f>IF('②　一覧'!AQ423="","",'②　一覧'!AQ423)</f>
        <v/>
      </c>
      <c r="V413" t="str">
        <f>IF('②　一覧'!AR423="","",'②　一覧'!AR423)</f>
        <v/>
      </c>
    </row>
    <row r="414" spans="1:22" x14ac:dyDescent="0.15">
      <c r="A414" t="str">
        <f>IF('②　一覧'!V424="","",'②　一覧'!V424)</f>
        <v/>
      </c>
      <c r="B414" t="str">
        <f>IF('②　一覧'!W424="","",'②　一覧'!W424)</f>
        <v/>
      </c>
      <c r="D414" t="str">
        <f>IF('②　一覧'!Y424="","",'②　一覧'!Y424)</f>
        <v/>
      </c>
      <c r="E414" t="str">
        <f>IF('②　一覧'!Z424="","",'②　一覧'!Z424)</f>
        <v/>
      </c>
      <c r="F414" t="str">
        <f>IF('②　一覧'!AA424="","",'②　一覧'!AA424)</f>
        <v/>
      </c>
      <c r="G414" t="str">
        <f>IF('②　一覧'!AC424="","",'②　一覧'!AC424)</f>
        <v/>
      </c>
      <c r="H414" t="str">
        <f>IF('②　一覧'!AD424="","",'②　一覧'!AD424)</f>
        <v/>
      </c>
      <c r="I414" t="str">
        <f>IF('②　一覧'!AE424="","",'②　一覧'!AE424)</f>
        <v/>
      </c>
      <c r="J414" t="str">
        <f>IF('②　一覧'!AF424="","",'②　一覧'!AF424)</f>
        <v/>
      </c>
      <c r="K414" t="str">
        <f>IF('②　一覧'!AG424="","",'②　一覧'!AG424)</f>
        <v/>
      </c>
      <c r="L414" t="str">
        <f>IF('②　一覧'!AH424="","",'②　一覧'!AH424)</f>
        <v/>
      </c>
      <c r="M414" t="str">
        <f t="shared" si="12"/>
        <v/>
      </c>
      <c r="N414" t="str">
        <f t="shared" si="13"/>
        <v/>
      </c>
      <c r="O414" t="str">
        <f>IF('②　一覧'!AK424="","",'②　一覧'!AK424)</f>
        <v/>
      </c>
      <c r="P414" t="str">
        <f>IF('②　一覧'!AL424="","",'②　一覧'!AL424)</f>
        <v/>
      </c>
      <c r="Q414" t="str">
        <f>IF('②　一覧'!AM424="","",'②　一覧'!AM424)</f>
        <v/>
      </c>
      <c r="R414" t="str">
        <f>IF('②　一覧'!AN424="","",'②　一覧'!AN424)</f>
        <v/>
      </c>
      <c r="S414" t="str">
        <f>IF('②　一覧'!AO424="","",'②　一覧'!AO424)</f>
        <v/>
      </c>
      <c r="T414" t="str">
        <f>IF('②　一覧'!AP424="","",'②　一覧'!AP424)</f>
        <v/>
      </c>
      <c r="U414" t="str">
        <f>IF('②　一覧'!AQ424="","",'②　一覧'!AQ424)</f>
        <v/>
      </c>
      <c r="V414" t="str">
        <f>IF('②　一覧'!AR424="","",'②　一覧'!AR424)</f>
        <v/>
      </c>
    </row>
    <row r="415" spans="1:22" x14ac:dyDescent="0.15">
      <c r="A415" t="str">
        <f>IF('②　一覧'!V425="","",'②　一覧'!V425)</f>
        <v/>
      </c>
      <c r="B415" t="str">
        <f>IF('②　一覧'!W425="","",'②　一覧'!W425)</f>
        <v/>
      </c>
      <c r="D415" t="str">
        <f>IF('②　一覧'!Y425="","",'②　一覧'!Y425)</f>
        <v/>
      </c>
      <c r="E415" t="str">
        <f>IF('②　一覧'!Z425="","",'②　一覧'!Z425)</f>
        <v/>
      </c>
      <c r="F415" t="str">
        <f>IF('②　一覧'!AA425="","",'②　一覧'!AA425)</f>
        <v/>
      </c>
      <c r="G415" t="str">
        <f>IF('②　一覧'!AC425="","",'②　一覧'!AC425)</f>
        <v/>
      </c>
      <c r="H415" t="str">
        <f>IF('②　一覧'!AD425="","",'②　一覧'!AD425)</f>
        <v/>
      </c>
      <c r="I415" t="str">
        <f>IF('②　一覧'!AE425="","",'②　一覧'!AE425)</f>
        <v/>
      </c>
      <c r="J415" t="str">
        <f>IF('②　一覧'!AF425="","",'②　一覧'!AF425)</f>
        <v/>
      </c>
      <c r="K415" t="str">
        <f>IF('②　一覧'!AG425="","",'②　一覧'!AG425)</f>
        <v/>
      </c>
      <c r="L415" t="str">
        <f>IF('②　一覧'!AH425="","",'②　一覧'!AH425)</f>
        <v/>
      </c>
      <c r="M415" t="str">
        <f t="shared" si="12"/>
        <v/>
      </c>
      <c r="N415" t="str">
        <f t="shared" si="13"/>
        <v/>
      </c>
      <c r="O415" t="str">
        <f>IF('②　一覧'!AK425="","",'②　一覧'!AK425)</f>
        <v/>
      </c>
      <c r="P415" t="str">
        <f>IF('②　一覧'!AL425="","",'②　一覧'!AL425)</f>
        <v/>
      </c>
      <c r="Q415" t="str">
        <f>IF('②　一覧'!AM425="","",'②　一覧'!AM425)</f>
        <v/>
      </c>
      <c r="R415" t="str">
        <f>IF('②　一覧'!AN425="","",'②　一覧'!AN425)</f>
        <v/>
      </c>
      <c r="S415" t="str">
        <f>IF('②　一覧'!AO425="","",'②　一覧'!AO425)</f>
        <v/>
      </c>
      <c r="T415" t="str">
        <f>IF('②　一覧'!AP425="","",'②　一覧'!AP425)</f>
        <v/>
      </c>
      <c r="U415" t="str">
        <f>IF('②　一覧'!AQ425="","",'②　一覧'!AQ425)</f>
        <v/>
      </c>
      <c r="V415" t="str">
        <f>IF('②　一覧'!AR425="","",'②　一覧'!AR425)</f>
        <v/>
      </c>
    </row>
    <row r="416" spans="1:22" x14ac:dyDescent="0.15">
      <c r="A416" t="str">
        <f>IF('②　一覧'!V426="","",'②　一覧'!V426)</f>
        <v/>
      </c>
      <c r="B416" t="str">
        <f>IF('②　一覧'!W426="","",'②　一覧'!W426)</f>
        <v/>
      </c>
      <c r="D416" t="str">
        <f>IF('②　一覧'!Y426="","",'②　一覧'!Y426)</f>
        <v/>
      </c>
      <c r="E416" t="str">
        <f>IF('②　一覧'!Z426="","",'②　一覧'!Z426)</f>
        <v/>
      </c>
      <c r="F416" t="str">
        <f>IF('②　一覧'!AA426="","",'②　一覧'!AA426)</f>
        <v/>
      </c>
      <c r="G416" t="str">
        <f>IF('②　一覧'!AC426="","",'②　一覧'!AC426)</f>
        <v/>
      </c>
      <c r="H416" t="str">
        <f>IF('②　一覧'!AD426="","",'②　一覧'!AD426)</f>
        <v/>
      </c>
      <c r="I416" t="str">
        <f>IF('②　一覧'!AE426="","",'②　一覧'!AE426)</f>
        <v/>
      </c>
      <c r="J416" t="str">
        <f>IF('②　一覧'!AF426="","",'②　一覧'!AF426)</f>
        <v/>
      </c>
      <c r="K416" t="str">
        <f>IF('②　一覧'!AG426="","",'②　一覧'!AG426)</f>
        <v/>
      </c>
      <c r="L416" t="str">
        <f>IF('②　一覧'!AH426="","",'②　一覧'!AH426)</f>
        <v/>
      </c>
      <c r="M416" t="str">
        <f t="shared" si="12"/>
        <v/>
      </c>
      <c r="N416" t="str">
        <f t="shared" si="13"/>
        <v/>
      </c>
      <c r="O416" t="str">
        <f>IF('②　一覧'!AK426="","",'②　一覧'!AK426)</f>
        <v/>
      </c>
      <c r="P416" t="str">
        <f>IF('②　一覧'!AL426="","",'②　一覧'!AL426)</f>
        <v/>
      </c>
      <c r="Q416" t="str">
        <f>IF('②　一覧'!AM426="","",'②　一覧'!AM426)</f>
        <v/>
      </c>
      <c r="R416" t="str">
        <f>IF('②　一覧'!AN426="","",'②　一覧'!AN426)</f>
        <v/>
      </c>
      <c r="S416" t="str">
        <f>IF('②　一覧'!AO426="","",'②　一覧'!AO426)</f>
        <v/>
      </c>
      <c r="T416" t="str">
        <f>IF('②　一覧'!AP426="","",'②　一覧'!AP426)</f>
        <v/>
      </c>
      <c r="U416" t="str">
        <f>IF('②　一覧'!AQ426="","",'②　一覧'!AQ426)</f>
        <v/>
      </c>
      <c r="V416" t="str">
        <f>IF('②　一覧'!AR426="","",'②　一覧'!AR426)</f>
        <v/>
      </c>
    </row>
    <row r="417" spans="1:22" x14ac:dyDescent="0.15">
      <c r="A417" t="str">
        <f>IF('②　一覧'!V427="","",'②　一覧'!V427)</f>
        <v/>
      </c>
      <c r="B417" t="str">
        <f>IF('②　一覧'!W427="","",'②　一覧'!W427)</f>
        <v/>
      </c>
      <c r="D417" t="str">
        <f>IF('②　一覧'!Y427="","",'②　一覧'!Y427)</f>
        <v/>
      </c>
      <c r="E417" t="str">
        <f>IF('②　一覧'!Z427="","",'②　一覧'!Z427)</f>
        <v/>
      </c>
      <c r="F417" t="str">
        <f>IF('②　一覧'!AA427="","",'②　一覧'!AA427)</f>
        <v/>
      </c>
      <c r="G417" t="str">
        <f>IF('②　一覧'!AC427="","",'②　一覧'!AC427)</f>
        <v/>
      </c>
      <c r="H417" t="str">
        <f>IF('②　一覧'!AD427="","",'②　一覧'!AD427)</f>
        <v/>
      </c>
      <c r="I417" t="str">
        <f>IF('②　一覧'!AE427="","",'②　一覧'!AE427)</f>
        <v/>
      </c>
      <c r="J417" t="str">
        <f>IF('②　一覧'!AF427="","",'②　一覧'!AF427)</f>
        <v/>
      </c>
      <c r="K417" t="str">
        <f>IF('②　一覧'!AG427="","",'②　一覧'!AG427)</f>
        <v/>
      </c>
      <c r="L417" t="str">
        <f>IF('②　一覧'!AH427="","",'②　一覧'!AH427)</f>
        <v/>
      </c>
      <c r="M417" t="str">
        <f t="shared" si="12"/>
        <v/>
      </c>
      <c r="N417" t="str">
        <f t="shared" si="13"/>
        <v/>
      </c>
      <c r="O417" t="str">
        <f>IF('②　一覧'!AK427="","",'②　一覧'!AK427)</f>
        <v/>
      </c>
      <c r="P417" t="str">
        <f>IF('②　一覧'!AL427="","",'②　一覧'!AL427)</f>
        <v/>
      </c>
      <c r="Q417" t="str">
        <f>IF('②　一覧'!AM427="","",'②　一覧'!AM427)</f>
        <v/>
      </c>
      <c r="R417" t="str">
        <f>IF('②　一覧'!AN427="","",'②　一覧'!AN427)</f>
        <v/>
      </c>
      <c r="S417" t="str">
        <f>IF('②　一覧'!AO427="","",'②　一覧'!AO427)</f>
        <v/>
      </c>
      <c r="T417" t="str">
        <f>IF('②　一覧'!AP427="","",'②　一覧'!AP427)</f>
        <v/>
      </c>
      <c r="U417" t="str">
        <f>IF('②　一覧'!AQ427="","",'②　一覧'!AQ427)</f>
        <v/>
      </c>
      <c r="V417" t="str">
        <f>IF('②　一覧'!AR427="","",'②　一覧'!AR427)</f>
        <v/>
      </c>
    </row>
    <row r="418" spans="1:22" x14ac:dyDescent="0.15">
      <c r="A418" t="str">
        <f>IF('②　一覧'!V428="","",'②　一覧'!V428)</f>
        <v/>
      </c>
      <c r="B418" t="str">
        <f>IF('②　一覧'!W428="","",'②　一覧'!W428)</f>
        <v/>
      </c>
      <c r="D418" t="str">
        <f>IF('②　一覧'!Y428="","",'②　一覧'!Y428)</f>
        <v/>
      </c>
      <c r="E418" t="str">
        <f>IF('②　一覧'!Z428="","",'②　一覧'!Z428)</f>
        <v/>
      </c>
      <c r="F418" t="str">
        <f>IF('②　一覧'!AA428="","",'②　一覧'!AA428)</f>
        <v/>
      </c>
      <c r="G418" t="str">
        <f>IF('②　一覧'!AC428="","",'②　一覧'!AC428)</f>
        <v/>
      </c>
      <c r="H418" t="str">
        <f>IF('②　一覧'!AD428="","",'②　一覧'!AD428)</f>
        <v/>
      </c>
      <c r="I418" t="str">
        <f>IF('②　一覧'!AE428="","",'②　一覧'!AE428)</f>
        <v/>
      </c>
      <c r="J418" t="str">
        <f>IF('②　一覧'!AF428="","",'②　一覧'!AF428)</f>
        <v/>
      </c>
      <c r="K418" t="str">
        <f>IF('②　一覧'!AG428="","",'②　一覧'!AG428)</f>
        <v/>
      </c>
      <c r="L418" t="str">
        <f>IF('②　一覧'!AH428="","",'②　一覧'!AH428)</f>
        <v/>
      </c>
      <c r="M418" t="str">
        <f t="shared" si="12"/>
        <v/>
      </c>
      <c r="N418" t="str">
        <f t="shared" si="13"/>
        <v/>
      </c>
      <c r="O418" t="str">
        <f>IF('②　一覧'!AK428="","",'②　一覧'!AK428)</f>
        <v/>
      </c>
      <c r="P418" t="str">
        <f>IF('②　一覧'!AL428="","",'②　一覧'!AL428)</f>
        <v/>
      </c>
      <c r="Q418" t="str">
        <f>IF('②　一覧'!AM428="","",'②　一覧'!AM428)</f>
        <v/>
      </c>
      <c r="R418" t="str">
        <f>IF('②　一覧'!AN428="","",'②　一覧'!AN428)</f>
        <v/>
      </c>
      <c r="S418" t="str">
        <f>IF('②　一覧'!AO428="","",'②　一覧'!AO428)</f>
        <v/>
      </c>
      <c r="T418" t="str">
        <f>IF('②　一覧'!AP428="","",'②　一覧'!AP428)</f>
        <v/>
      </c>
      <c r="U418" t="str">
        <f>IF('②　一覧'!AQ428="","",'②　一覧'!AQ428)</f>
        <v/>
      </c>
      <c r="V418" t="str">
        <f>IF('②　一覧'!AR428="","",'②　一覧'!AR428)</f>
        <v/>
      </c>
    </row>
    <row r="419" spans="1:22" x14ac:dyDescent="0.15">
      <c r="A419" t="str">
        <f>IF('②　一覧'!V429="","",'②　一覧'!V429)</f>
        <v/>
      </c>
      <c r="B419" t="str">
        <f>IF('②　一覧'!W429="","",'②　一覧'!W429)</f>
        <v/>
      </c>
      <c r="D419" t="str">
        <f>IF('②　一覧'!Y429="","",'②　一覧'!Y429)</f>
        <v/>
      </c>
      <c r="E419" t="str">
        <f>IF('②　一覧'!Z429="","",'②　一覧'!Z429)</f>
        <v/>
      </c>
      <c r="F419" t="str">
        <f>IF('②　一覧'!AA429="","",'②　一覧'!AA429)</f>
        <v/>
      </c>
      <c r="G419" t="str">
        <f>IF('②　一覧'!AC429="","",'②　一覧'!AC429)</f>
        <v/>
      </c>
      <c r="H419" t="str">
        <f>IF('②　一覧'!AD429="","",'②　一覧'!AD429)</f>
        <v/>
      </c>
      <c r="I419" t="str">
        <f>IF('②　一覧'!AE429="","",'②　一覧'!AE429)</f>
        <v/>
      </c>
      <c r="J419" t="str">
        <f>IF('②　一覧'!AF429="","",'②　一覧'!AF429)</f>
        <v/>
      </c>
      <c r="K419" t="str">
        <f>IF('②　一覧'!AG429="","",'②　一覧'!AG429)</f>
        <v/>
      </c>
      <c r="L419" t="str">
        <f>IF('②　一覧'!AH429="","",'②　一覧'!AH429)</f>
        <v/>
      </c>
      <c r="M419" t="str">
        <f t="shared" si="12"/>
        <v/>
      </c>
      <c r="N419" t="str">
        <f t="shared" si="13"/>
        <v/>
      </c>
      <c r="O419" t="str">
        <f>IF('②　一覧'!AK429="","",'②　一覧'!AK429)</f>
        <v/>
      </c>
      <c r="P419" t="str">
        <f>IF('②　一覧'!AL429="","",'②　一覧'!AL429)</f>
        <v/>
      </c>
      <c r="Q419" t="str">
        <f>IF('②　一覧'!AM429="","",'②　一覧'!AM429)</f>
        <v/>
      </c>
      <c r="R419" t="str">
        <f>IF('②　一覧'!AN429="","",'②　一覧'!AN429)</f>
        <v/>
      </c>
      <c r="S419" t="str">
        <f>IF('②　一覧'!AO429="","",'②　一覧'!AO429)</f>
        <v/>
      </c>
      <c r="T419" t="str">
        <f>IF('②　一覧'!AP429="","",'②　一覧'!AP429)</f>
        <v/>
      </c>
      <c r="U419" t="str">
        <f>IF('②　一覧'!AQ429="","",'②　一覧'!AQ429)</f>
        <v/>
      </c>
      <c r="V419" t="str">
        <f>IF('②　一覧'!AR429="","",'②　一覧'!AR429)</f>
        <v/>
      </c>
    </row>
    <row r="420" spans="1:22" x14ac:dyDescent="0.15">
      <c r="A420" t="str">
        <f>IF('②　一覧'!V430="","",'②　一覧'!V430)</f>
        <v/>
      </c>
      <c r="B420" t="str">
        <f>IF('②　一覧'!W430="","",'②　一覧'!W430)</f>
        <v/>
      </c>
      <c r="D420" t="str">
        <f>IF('②　一覧'!Y430="","",'②　一覧'!Y430)</f>
        <v/>
      </c>
      <c r="E420" t="str">
        <f>IF('②　一覧'!Z430="","",'②　一覧'!Z430)</f>
        <v/>
      </c>
      <c r="F420" t="str">
        <f>IF('②　一覧'!AA430="","",'②　一覧'!AA430)</f>
        <v/>
      </c>
      <c r="G420" t="str">
        <f>IF('②　一覧'!AC430="","",'②　一覧'!AC430)</f>
        <v/>
      </c>
      <c r="H420" t="str">
        <f>IF('②　一覧'!AD430="","",'②　一覧'!AD430)</f>
        <v/>
      </c>
      <c r="I420" t="str">
        <f>IF('②　一覧'!AE430="","",'②　一覧'!AE430)</f>
        <v/>
      </c>
      <c r="J420" t="str">
        <f>IF('②　一覧'!AF430="","",'②　一覧'!AF430)</f>
        <v/>
      </c>
      <c r="K420" t="str">
        <f>IF('②　一覧'!AG430="","",'②　一覧'!AG430)</f>
        <v/>
      </c>
      <c r="L420" t="str">
        <f>IF('②　一覧'!AH430="","",'②　一覧'!AH430)</f>
        <v/>
      </c>
      <c r="M420" t="str">
        <f t="shared" si="12"/>
        <v/>
      </c>
      <c r="N420" t="str">
        <f t="shared" si="13"/>
        <v/>
      </c>
      <c r="O420" t="str">
        <f>IF('②　一覧'!AK430="","",'②　一覧'!AK430)</f>
        <v/>
      </c>
      <c r="P420" t="str">
        <f>IF('②　一覧'!AL430="","",'②　一覧'!AL430)</f>
        <v/>
      </c>
      <c r="Q420" t="str">
        <f>IF('②　一覧'!AM430="","",'②　一覧'!AM430)</f>
        <v/>
      </c>
      <c r="R420" t="str">
        <f>IF('②　一覧'!AN430="","",'②　一覧'!AN430)</f>
        <v/>
      </c>
      <c r="S420" t="str">
        <f>IF('②　一覧'!AO430="","",'②　一覧'!AO430)</f>
        <v/>
      </c>
      <c r="T420" t="str">
        <f>IF('②　一覧'!AP430="","",'②　一覧'!AP430)</f>
        <v/>
      </c>
      <c r="U420" t="str">
        <f>IF('②　一覧'!AQ430="","",'②　一覧'!AQ430)</f>
        <v/>
      </c>
      <c r="V420" t="str">
        <f>IF('②　一覧'!AR430="","",'②　一覧'!AR430)</f>
        <v/>
      </c>
    </row>
    <row r="421" spans="1:22" x14ac:dyDescent="0.15">
      <c r="A421" t="str">
        <f>IF('②　一覧'!V431="","",'②　一覧'!V431)</f>
        <v/>
      </c>
      <c r="B421" t="str">
        <f>IF('②　一覧'!W431="","",'②　一覧'!W431)</f>
        <v/>
      </c>
      <c r="D421" t="str">
        <f>IF('②　一覧'!Y431="","",'②　一覧'!Y431)</f>
        <v/>
      </c>
      <c r="E421" t="str">
        <f>IF('②　一覧'!Z431="","",'②　一覧'!Z431)</f>
        <v/>
      </c>
      <c r="F421" t="str">
        <f>IF('②　一覧'!AA431="","",'②　一覧'!AA431)</f>
        <v/>
      </c>
      <c r="G421" t="str">
        <f>IF('②　一覧'!AC431="","",'②　一覧'!AC431)</f>
        <v/>
      </c>
      <c r="H421" t="str">
        <f>IF('②　一覧'!AD431="","",'②　一覧'!AD431)</f>
        <v/>
      </c>
      <c r="I421" t="str">
        <f>IF('②　一覧'!AE431="","",'②　一覧'!AE431)</f>
        <v/>
      </c>
      <c r="J421" t="str">
        <f>IF('②　一覧'!AF431="","",'②　一覧'!AF431)</f>
        <v/>
      </c>
      <c r="K421" t="str">
        <f>IF('②　一覧'!AG431="","",'②　一覧'!AG431)</f>
        <v/>
      </c>
      <c r="L421" t="str">
        <f>IF('②　一覧'!AH431="","",'②　一覧'!AH431)</f>
        <v/>
      </c>
      <c r="M421" t="str">
        <f t="shared" si="12"/>
        <v/>
      </c>
      <c r="N421" t="str">
        <f t="shared" si="13"/>
        <v/>
      </c>
      <c r="O421" t="str">
        <f>IF('②　一覧'!AK431="","",'②　一覧'!AK431)</f>
        <v/>
      </c>
      <c r="P421" t="str">
        <f>IF('②　一覧'!AL431="","",'②　一覧'!AL431)</f>
        <v/>
      </c>
      <c r="Q421" t="str">
        <f>IF('②　一覧'!AM431="","",'②　一覧'!AM431)</f>
        <v/>
      </c>
      <c r="R421" t="str">
        <f>IF('②　一覧'!AN431="","",'②　一覧'!AN431)</f>
        <v/>
      </c>
      <c r="S421" t="str">
        <f>IF('②　一覧'!AO431="","",'②　一覧'!AO431)</f>
        <v/>
      </c>
      <c r="T421" t="str">
        <f>IF('②　一覧'!AP431="","",'②　一覧'!AP431)</f>
        <v/>
      </c>
      <c r="U421" t="str">
        <f>IF('②　一覧'!AQ431="","",'②　一覧'!AQ431)</f>
        <v/>
      </c>
      <c r="V421" t="str">
        <f>IF('②　一覧'!AR431="","",'②　一覧'!AR431)</f>
        <v/>
      </c>
    </row>
    <row r="422" spans="1:22" x14ac:dyDescent="0.15">
      <c r="A422" t="str">
        <f>IF('②　一覧'!V432="","",'②　一覧'!V432)</f>
        <v/>
      </c>
      <c r="B422" t="str">
        <f>IF('②　一覧'!W432="","",'②　一覧'!W432)</f>
        <v/>
      </c>
      <c r="D422" t="str">
        <f>IF('②　一覧'!Y432="","",'②　一覧'!Y432)</f>
        <v/>
      </c>
      <c r="E422" t="str">
        <f>IF('②　一覧'!Z432="","",'②　一覧'!Z432)</f>
        <v/>
      </c>
      <c r="F422" t="str">
        <f>IF('②　一覧'!AA432="","",'②　一覧'!AA432)</f>
        <v/>
      </c>
      <c r="G422" t="str">
        <f>IF('②　一覧'!AC432="","",'②　一覧'!AC432)</f>
        <v/>
      </c>
      <c r="H422" t="str">
        <f>IF('②　一覧'!AD432="","",'②　一覧'!AD432)</f>
        <v/>
      </c>
      <c r="I422" t="str">
        <f>IF('②　一覧'!AE432="","",'②　一覧'!AE432)</f>
        <v/>
      </c>
      <c r="J422" t="str">
        <f>IF('②　一覧'!AF432="","",'②　一覧'!AF432)</f>
        <v/>
      </c>
      <c r="K422" t="str">
        <f>IF('②　一覧'!AG432="","",'②　一覧'!AG432)</f>
        <v/>
      </c>
      <c r="L422" t="str">
        <f>IF('②　一覧'!AH432="","",'②　一覧'!AH432)</f>
        <v/>
      </c>
      <c r="M422" t="str">
        <f t="shared" si="12"/>
        <v/>
      </c>
      <c r="N422" t="str">
        <f t="shared" si="13"/>
        <v/>
      </c>
      <c r="O422" t="str">
        <f>IF('②　一覧'!AK432="","",'②　一覧'!AK432)</f>
        <v/>
      </c>
      <c r="P422" t="str">
        <f>IF('②　一覧'!AL432="","",'②　一覧'!AL432)</f>
        <v/>
      </c>
      <c r="Q422" t="str">
        <f>IF('②　一覧'!AM432="","",'②　一覧'!AM432)</f>
        <v/>
      </c>
      <c r="R422" t="str">
        <f>IF('②　一覧'!AN432="","",'②　一覧'!AN432)</f>
        <v/>
      </c>
      <c r="S422" t="str">
        <f>IF('②　一覧'!AO432="","",'②　一覧'!AO432)</f>
        <v/>
      </c>
      <c r="T422" t="str">
        <f>IF('②　一覧'!AP432="","",'②　一覧'!AP432)</f>
        <v/>
      </c>
      <c r="U422" t="str">
        <f>IF('②　一覧'!AQ432="","",'②　一覧'!AQ432)</f>
        <v/>
      </c>
      <c r="V422" t="str">
        <f>IF('②　一覧'!AR432="","",'②　一覧'!AR432)</f>
        <v/>
      </c>
    </row>
    <row r="423" spans="1:22" x14ac:dyDescent="0.15">
      <c r="A423" t="str">
        <f>IF('②　一覧'!V433="","",'②　一覧'!V433)</f>
        <v/>
      </c>
      <c r="B423" t="str">
        <f>IF('②　一覧'!W433="","",'②　一覧'!W433)</f>
        <v/>
      </c>
      <c r="D423" t="str">
        <f>IF('②　一覧'!Y433="","",'②　一覧'!Y433)</f>
        <v/>
      </c>
      <c r="E423" t="str">
        <f>IF('②　一覧'!Z433="","",'②　一覧'!Z433)</f>
        <v/>
      </c>
      <c r="F423" t="str">
        <f>IF('②　一覧'!AA433="","",'②　一覧'!AA433)</f>
        <v/>
      </c>
      <c r="G423" t="str">
        <f>IF('②　一覧'!AC433="","",'②　一覧'!AC433)</f>
        <v/>
      </c>
      <c r="H423" t="str">
        <f>IF('②　一覧'!AD433="","",'②　一覧'!AD433)</f>
        <v/>
      </c>
      <c r="I423" t="str">
        <f>IF('②　一覧'!AE433="","",'②　一覧'!AE433)</f>
        <v/>
      </c>
      <c r="J423" t="str">
        <f>IF('②　一覧'!AF433="","",'②　一覧'!AF433)</f>
        <v/>
      </c>
      <c r="K423" t="str">
        <f>IF('②　一覧'!AG433="","",'②　一覧'!AG433)</f>
        <v/>
      </c>
      <c r="L423" t="str">
        <f>IF('②　一覧'!AH433="","",'②　一覧'!AH433)</f>
        <v/>
      </c>
      <c r="M423" t="str">
        <f t="shared" si="12"/>
        <v/>
      </c>
      <c r="N423" t="str">
        <f t="shared" si="13"/>
        <v/>
      </c>
      <c r="O423" t="str">
        <f>IF('②　一覧'!AK433="","",'②　一覧'!AK433)</f>
        <v/>
      </c>
      <c r="P423" t="str">
        <f>IF('②　一覧'!AL433="","",'②　一覧'!AL433)</f>
        <v/>
      </c>
      <c r="Q423" t="str">
        <f>IF('②　一覧'!AM433="","",'②　一覧'!AM433)</f>
        <v/>
      </c>
      <c r="R423" t="str">
        <f>IF('②　一覧'!AN433="","",'②　一覧'!AN433)</f>
        <v/>
      </c>
      <c r="S423" t="str">
        <f>IF('②　一覧'!AO433="","",'②　一覧'!AO433)</f>
        <v/>
      </c>
      <c r="T423" t="str">
        <f>IF('②　一覧'!AP433="","",'②　一覧'!AP433)</f>
        <v/>
      </c>
      <c r="U423" t="str">
        <f>IF('②　一覧'!AQ433="","",'②　一覧'!AQ433)</f>
        <v/>
      </c>
      <c r="V423" t="str">
        <f>IF('②　一覧'!AR433="","",'②　一覧'!AR433)</f>
        <v/>
      </c>
    </row>
    <row r="424" spans="1:22" x14ac:dyDescent="0.15">
      <c r="A424" t="str">
        <f>IF('②　一覧'!V434="","",'②　一覧'!V434)</f>
        <v/>
      </c>
      <c r="B424" t="str">
        <f>IF('②　一覧'!W434="","",'②　一覧'!W434)</f>
        <v/>
      </c>
      <c r="D424" t="str">
        <f>IF('②　一覧'!Y434="","",'②　一覧'!Y434)</f>
        <v/>
      </c>
      <c r="E424" t="str">
        <f>IF('②　一覧'!Z434="","",'②　一覧'!Z434)</f>
        <v/>
      </c>
      <c r="F424" t="str">
        <f>IF('②　一覧'!AA434="","",'②　一覧'!AA434)</f>
        <v/>
      </c>
      <c r="G424" t="str">
        <f>IF('②　一覧'!AC434="","",'②　一覧'!AC434)</f>
        <v/>
      </c>
      <c r="H424" t="str">
        <f>IF('②　一覧'!AD434="","",'②　一覧'!AD434)</f>
        <v/>
      </c>
      <c r="I424" t="str">
        <f>IF('②　一覧'!AE434="","",'②　一覧'!AE434)</f>
        <v/>
      </c>
      <c r="J424" t="str">
        <f>IF('②　一覧'!AF434="","",'②　一覧'!AF434)</f>
        <v/>
      </c>
      <c r="K424" t="str">
        <f>IF('②　一覧'!AG434="","",'②　一覧'!AG434)</f>
        <v/>
      </c>
      <c r="L424" t="str">
        <f>IF('②　一覧'!AH434="","",'②　一覧'!AH434)</f>
        <v/>
      </c>
      <c r="M424" t="str">
        <f t="shared" si="12"/>
        <v/>
      </c>
      <c r="N424" t="str">
        <f t="shared" si="13"/>
        <v/>
      </c>
      <c r="O424" t="str">
        <f>IF('②　一覧'!AK434="","",'②　一覧'!AK434)</f>
        <v/>
      </c>
      <c r="P424" t="str">
        <f>IF('②　一覧'!AL434="","",'②　一覧'!AL434)</f>
        <v/>
      </c>
      <c r="Q424" t="str">
        <f>IF('②　一覧'!AM434="","",'②　一覧'!AM434)</f>
        <v/>
      </c>
      <c r="R424" t="str">
        <f>IF('②　一覧'!AN434="","",'②　一覧'!AN434)</f>
        <v/>
      </c>
      <c r="S424" t="str">
        <f>IF('②　一覧'!AO434="","",'②　一覧'!AO434)</f>
        <v/>
      </c>
      <c r="T424" t="str">
        <f>IF('②　一覧'!AP434="","",'②　一覧'!AP434)</f>
        <v/>
      </c>
      <c r="U424" t="str">
        <f>IF('②　一覧'!AQ434="","",'②　一覧'!AQ434)</f>
        <v/>
      </c>
      <c r="V424" t="str">
        <f>IF('②　一覧'!AR434="","",'②　一覧'!AR434)</f>
        <v/>
      </c>
    </row>
    <row r="425" spans="1:22" x14ac:dyDescent="0.15">
      <c r="A425" t="str">
        <f>IF('②　一覧'!V435="","",'②　一覧'!V435)</f>
        <v/>
      </c>
      <c r="B425" t="str">
        <f>IF('②　一覧'!W435="","",'②　一覧'!W435)</f>
        <v/>
      </c>
      <c r="D425" t="str">
        <f>IF('②　一覧'!Y435="","",'②　一覧'!Y435)</f>
        <v/>
      </c>
      <c r="E425" t="str">
        <f>IF('②　一覧'!Z435="","",'②　一覧'!Z435)</f>
        <v/>
      </c>
      <c r="F425" t="str">
        <f>IF('②　一覧'!AA435="","",'②　一覧'!AA435)</f>
        <v/>
      </c>
      <c r="G425" t="str">
        <f>IF('②　一覧'!AC435="","",'②　一覧'!AC435)</f>
        <v/>
      </c>
      <c r="H425" t="str">
        <f>IF('②　一覧'!AD435="","",'②　一覧'!AD435)</f>
        <v/>
      </c>
      <c r="I425" t="str">
        <f>IF('②　一覧'!AE435="","",'②　一覧'!AE435)</f>
        <v/>
      </c>
      <c r="J425" t="str">
        <f>IF('②　一覧'!AF435="","",'②　一覧'!AF435)</f>
        <v/>
      </c>
      <c r="K425" t="str">
        <f>IF('②　一覧'!AG435="","",'②　一覧'!AG435)</f>
        <v/>
      </c>
      <c r="L425" t="str">
        <f>IF('②　一覧'!AH435="","",'②　一覧'!AH435)</f>
        <v/>
      </c>
      <c r="M425" t="str">
        <f t="shared" si="12"/>
        <v/>
      </c>
      <c r="N425" t="str">
        <f t="shared" si="13"/>
        <v/>
      </c>
      <c r="O425" t="str">
        <f>IF('②　一覧'!AK435="","",'②　一覧'!AK435)</f>
        <v/>
      </c>
      <c r="P425" t="str">
        <f>IF('②　一覧'!AL435="","",'②　一覧'!AL435)</f>
        <v/>
      </c>
      <c r="Q425" t="str">
        <f>IF('②　一覧'!AM435="","",'②　一覧'!AM435)</f>
        <v/>
      </c>
      <c r="R425" t="str">
        <f>IF('②　一覧'!AN435="","",'②　一覧'!AN435)</f>
        <v/>
      </c>
      <c r="S425" t="str">
        <f>IF('②　一覧'!AO435="","",'②　一覧'!AO435)</f>
        <v/>
      </c>
      <c r="T425" t="str">
        <f>IF('②　一覧'!AP435="","",'②　一覧'!AP435)</f>
        <v/>
      </c>
      <c r="U425" t="str">
        <f>IF('②　一覧'!AQ435="","",'②　一覧'!AQ435)</f>
        <v/>
      </c>
      <c r="V425" t="str">
        <f>IF('②　一覧'!AR435="","",'②　一覧'!AR435)</f>
        <v/>
      </c>
    </row>
    <row r="426" spans="1:22" x14ac:dyDescent="0.15">
      <c r="A426" t="str">
        <f>IF('②　一覧'!V436="","",'②　一覧'!V436)</f>
        <v/>
      </c>
      <c r="B426" t="str">
        <f>IF('②　一覧'!W436="","",'②　一覧'!W436)</f>
        <v/>
      </c>
      <c r="D426" t="str">
        <f>IF('②　一覧'!Y436="","",'②　一覧'!Y436)</f>
        <v/>
      </c>
      <c r="E426" t="str">
        <f>IF('②　一覧'!Z436="","",'②　一覧'!Z436)</f>
        <v/>
      </c>
      <c r="F426" t="str">
        <f>IF('②　一覧'!AA436="","",'②　一覧'!AA436)</f>
        <v/>
      </c>
      <c r="G426" t="str">
        <f>IF('②　一覧'!AC436="","",'②　一覧'!AC436)</f>
        <v/>
      </c>
      <c r="H426" t="str">
        <f>IF('②　一覧'!AD436="","",'②　一覧'!AD436)</f>
        <v/>
      </c>
      <c r="I426" t="str">
        <f>IF('②　一覧'!AE436="","",'②　一覧'!AE436)</f>
        <v/>
      </c>
      <c r="J426" t="str">
        <f>IF('②　一覧'!AF436="","",'②　一覧'!AF436)</f>
        <v/>
      </c>
      <c r="K426" t="str">
        <f>IF('②　一覧'!AG436="","",'②　一覧'!AG436)</f>
        <v/>
      </c>
      <c r="L426" t="str">
        <f>IF('②　一覧'!AH436="","",'②　一覧'!AH436)</f>
        <v/>
      </c>
      <c r="M426" t="str">
        <f t="shared" si="12"/>
        <v/>
      </c>
      <c r="N426" t="str">
        <f t="shared" si="13"/>
        <v/>
      </c>
      <c r="O426" t="str">
        <f>IF('②　一覧'!AK436="","",'②　一覧'!AK436)</f>
        <v/>
      </c>
      <c r="P426" t="str">
        <f>IF('②　一覧'!AL436="","",'②　一覧'!AL436)</f>
        <v/>
      </c>
      <c r="Q426" t="str">
        <f>IF('②　一覧'!AM436="","",'②　一覧'!AM436)</f>
        <v/>
      </c>
      <c r="R426" t="str">
        <f>IF('②　一覧'!AN436="","",'②　一覧'!AN436)</f>
        <v/>
      </c>
      <c r="S426" t="str">
        <f>IF('②　一覧'!AO436="","",'②　一覧'!AO436)</f>
        <v/>
      </c>
      <c r="T426" t="str">
        <f>IF('②　一覧'!AP436="","",'②　一覧'!AP436)</f>
        <v/>
      </c>
      <c r="U426" t="str">
        <f>IF('②　一覧'!AQ436="","",'②　一覧'!AQ436)</f>
        <v/>
      </c>
      <c r="V426" t="str">
        <f>IF('②　一覧'!AR436="","",'②　一覧'!AR436)</f>
        <v/>
      </c>
    </row>
    <row r="427" spans="1:22" x14ac:dyDescent="0.15">
      <c r="A427" t="str">
        <f>IF('②　一覧'!V437="","",'②　一覧'!V437)</f>
        <v/>
      </c>
      <c r="B427" t="str">
        <f>IF('②　一覧'!W437="","",'②　一覧'!W437)</f>
        <v/>
      </c>
      <c r="D427" t="str">
        <f>IF('②　一覧'!Y437="","",'②　一覧'!Y437)</f>
        <v/>
      </c>
      <c r="E427" t="str">
        <f>IF('②　一覧'!Z437="","",'②　一覧'!Z437)</f>
        <v/>
      </c>
      <c r="F427" t="str">
        <f>IF('②　一覧'!AA437="","",'②　一覧'!AA437)</f>
        <v/>
      </c>
      <c r="G427" t="str">
        <f>IF('②　一覧'!AC437="","",'②　一覧'!AC437)</f>
        <v/>
      </c>
      <c r="H427" t="str">
        <f>IF('②　一覧'!AD437="","",'②　一覧'!AD437)</f>
        <v/>
      </c>
      <c r="I427" t="str">
        <f>IF('②　一覧'!AE437="","",'②　一覧'!AE437)</f>
        <v/>
      </c>
      <c r="J427" t="str">
        <f>IF('②　一覧'!AF437="","",'②　一覧'!AF437)</f>
        <v/>
      </c>
      <c r="K427" t="str">
        <f>IF('②　一覧'!AG437="","",'②　一覧'!AG437)</f>
        <v/>
      </c>
      <c r="L427" t="str">
        <f>IF('②　一覧'!AH437="","",'②　一覧'!AH437)</f>
        <v/>
      </c>
      <c r="M427" t="str">
        <f t="shared" si="12"/>
        <v/>
      </c>
      <c r="N427" t="str">
        <f t="shared" si="13"/>
        <v/>
      </c>
      <c r="O427" t="str">
        <f>IF('②　一覧'!AK437="","",'②　一覧'!AK437)</f>
        <v/>
      </c>
      <c r="P427" t="str">
        <f>IF('②　一覧'!AL437="","",'②　一覧'!AL437)</f>
        <v/>
      </c>
      <c r="Q427" t="str">
        <f>IF('②　一覧'!AM437="","",'②　一覧'!AM437)</f>
        <v/>
      </c>
      <c r="R427" t="str">
        <f>IF('②　一覧'!AN437="","",'②　一覧'!AN437)</f>
        <v/>
      </c>
      <c r="S427" t="str">
        <f>IF('②　一覧'!AO437="","",'②　一覧'!AO437)</f>
        <v/>
      </c>
      <c r="T427" t="str">
        <f>IF('②　一覧'!AP437="","",'②　一覧'!AP437)</f>
        <v/>
      </c>
      <c r="U427" t="str">
        <f>IF('②　一覧'!AQ437="","",'②　一覧'!AQ437)</f>
        <v/>
      </c>
      <c r="V427" t="str">
        <f>IF('②　一覧'!AR437="","",'②　一覧'!AR437)</f>
        <v/>
      </c>
    </row>
    <row r="428" spans="1:22" x14ac:dyDescent="0.15">
      <c r="A428" t="str">
        <f>IF('②　一覧'!V438="","",'②　一覧'!V438)</f>
        <v/>
      </c>
      <c r="B428" t="str">
        <f>IF('②　一覧'!W438="","",'②　一覧'!W438)</f>
        <v/>
      </c>
      <c r="D428" t="str">
        <f>IF('②　一覧'!Y438="","",'②　一覧'!Y438)</f>
        <v/>
      </c>
      <c r="E428" t="str">
        <f>IF('②　一覧'!Z438="","",'②　一覧'!Z438)</f>
        <v/>
      </c>
      <c r="F428" t="str">
        <f>IF('②　一覧'!AA438="","",'②　一覧'!AA438)</f>
        <v/>
      </c>
      <c r="G428" t="str">
        <f>IF('②　一覧'!AC438="","",'②　一覧'!AC438)</f>
        <v/>
      </c>
      <c r="H428" t="str">
        <f>IF('②　一覧'!AD438="","",'②　一覧'!AD438)</f>
        <v/>
      </c>
      <c r="I428" t="str">
        <f>IF('②　一覧'!AE438="","",'②　一覧'!AE438)</f>
        <v/>
      </c>
      <c r="J428" t="str">
        <f>IF('②　一覧'!AF438="","",'②　一覧'!AF438)</f>
        <v/>
      </c>
      <c r="K428" t="str">
        <f>IF('②　一覧'!AG438="","",'②　一覧'!AG438)</f>
        <v/>
      </c>
      <c r="L428" t="str">
        <f>IF('②　一覧'!AH438="","",'②　一覧'!AH438)</f>
        <v/>
      </c>
      <c r="M428" t="str">
        <f t="shared" si="12"/>
        <v/>
      </c>
      <c r="N428" t="str">
        <f t="shared" si="13"/>
        <v/>
      </c>
      <c r="O428" t="str">
        <f>IF('②　一覧'!AK438="","",'②　一覧'!AK438)</f>
        <v/>
      </c>
      <c r="P428" t="str">
        <f>IF('②　一覧'!AL438="","",'②　一覧'!AL438)</f>
        <v/>
      </c>
      <c r="Q428" t="str">
        <f>IF('②　一覧'!AM438="","",'②　一覧'!AM438)</f>
        <v/>
      </c>
      <c r="R428" t="str">
        <f>IF('②　一覧'!AN438="","",'②　一覧'!AN438)</f>
        <v/>
      </c>
      <c r="S428" t="str">
        <f>IF('②　一覧'!AO438="","",'②　一覧'!AO438)</f>
        <v/>
      </c>
      <c r="T428" t="str">
        <f>IF('②　一覧'!AP438="","",'②　一覧'!AP438)</f>
        <v/>
      </c>
      <c r="U428" t="str">
        <f>IF('②　一覧'!AQ438="","",'②　一覧'!AQ438)</f>
        <v/>
      </c>
      <c r="V428" t="str">
        <f>IF('②　一覧'!AR438="","",'②　一覧'!AR438)</f>
        <v/>
      </c>
    </row>
    <row r="429" spans="1:22" x14ac:dyDescent="0.15">
      <c r="A429" t="str">
        <f>IF('②　一覧'!V439="","",'②　一覧'!V439)</f>
        <v/>
      </c>
      <c r="B429" t="str">
        <f>IF('②　一覧'!W439="","",'②　一覧'!W439)</f>
        <v/>
      </c>
      <c r="D429" t="str">
        <f>IF('②　一覧'!Y439="","",'②　一覧'!Y439)</f>
        <v/>
      </c>
      <c r="E429" t="str">
        <f>IF('②　一覧'!Z439="","",'②　一覧'!Z439)</f>
        <v/>
      </c>
      <c r="F429" t="str">
        <f>IF('②　一覧'!AA439="","",'②　一覧'!AA439)</f>
        <v/>
      </c>
      <c r="G429" t="str">
        <f>IF('②　一覧'!AC439="","",'②　一覧'!AC439)</f>
        <v/>
      </c>
      <c r="H429" t="str">
        <f>IF('②　一覧'!AD439="","",'②　一覧'!AD439)</f>
        <v/>
      </c>
      <c r="I429" t="str">
        <f>IF('②　一覧'!AE439="","",'②　一覧'!AE439)</f>
        <v/>
      </c>
      <c r="J429" t="str">
        <f>IF('②　一覧'!AF439="","",'②　一覧'!AF439)</f>
        <v/>
      </c>
      <c r="K429" t="str">
        <f>IF('②　一覧'!AG439="","",'②　一覧'!AG439)</f>
        <v/>
      </c>
      <c r="L429" t="str">
        <f>IF('②　一覧'!AH439="","",'②　一覧'!AH439)</f>
        <v/>
      </c>
      <c r="M429" t="str">
        <f t="shared" si="12"/>
        <v/>
      </c>
      <c r="N429" t="str">
        <f t="shared" si="13"/>
        <v/>
      </c>
      <c r="O429" t="str">
        <f>IF('②　一覧'!AK439="","",'②　一覧'!AK439)</f>
        <v/>
      </c>
      <c r="P429" t="str">
        <f>IF('②　一覧'!AL439="","",'②　一覧'!AL439)</f>
        <v/>
      </c>
      <c r="Q429" t="str">
        <f>IF('②　一覧'!AM439="","",'②　一覧'!AM439)</f>
        <v/>
      </c>
      <c r="R429" t="str">
        <f>IF('②　一覧'!AN439="","",'②　一覧'!AN439)</f>
        <v/>
      </c>
      <c r="S429" t="str">
        <f>IF('②　一覧'!AO439="","",'②　一覧'!AO439)</f>
        <v/>
      </c>
      <c r="T429" t="str">
        <f>IF('②　一覧'!AP439="","",'②　一覧'!AP439)</f>
        <v/>
      </c>
      <c r="U429" t="str">
        <f>IF('②　一覧'!AQ439="","",'②　一覧'!AQ439)</f>
        <v/>
      </c>
      <c r="V429" t="str">
        <f>IF('②　一覧'!AR439="","",'②　一覧'!AR439)</f>
        <v/>
      </c>
    </row>
    <row r="430" spans="1:22" x14ac:dyDescent="0.15">
      <c r="A430" t="str">
        <f>IF('②　一覧'!V440="","",'②　一覧'!V440)</f>
        <v/>
      </c>
      <c r="B430" t="str">
        <f>IF('②　一覧'!W440="","",'②　一覧'!W440)</f>
        <v/>
      </c>
      <c r="D430" t="str">
        <f>IF('②　一覧'!Y440="","",'②　一覧'!Y440)</f>
        <v/>
      </c>
      <c r="E430" t="str">
        <f>IF('②　一覧'!Z440="","",'②　一覧'!Z440)</f>
        <v/>
      </c>
      <c r="F430" t="str">
        <f>IF('②　一覧'!AA440="","",'②　一覧'!AA440)</f>
        <v/>
      </c>
      <c r="G430" t="str">
        <f>IF('②　一覧'!AC440="","",'②　一覧'!AC440)</f>
        <v/>
      </c>
      <c r="H430" t="str">
        <f>IF('②　一覧'!AD440="","",'②　一覧'!AD440)</f>
        <v/>
      </c>
      <c r="I430" t="str">
        <f>IF('②　一覧'!AE440="","",'②　一覧'!AE440)</f>
        <v/>
      </c>
      <c r="J430" t="str">
        <f>IF('②　一覧'!AF440="","",'②　一覧'!AF440)</f>
        <v/>
      </c>
      <c r="K430" t="str">
        <f>IF('②　一覧'!AG440="","",'②　一覧'!AG440)</f>
        <v/>
      </c>
      <c r="L430" t="str">
        <f>IF('②　一覧'!AH440="","",'②　一覧'!AH440)</f>
        <v/>
      </c>
      <c r="M430" t="str">
        <f t="shared" si="12"/>
        <v/>
      </c>
      <c r="N430" t="str">
        <f t="shared" si="13"/>
        <v/>
      </c>
      <c r="O430" t="str">
        <f>IF('②　一覧'!AK440="","",'②　一覧'!AK440)</f>
        <v/>
      </c>
      <c r="P430" t="str">
        <f>IF('②　一覧'!AL440="","",'②　一覧'!AL440)</f>
        <v/>
      </c>
      <c r="Q430" t="str">
        <f>IF('②　一覧'!AM440="","",'②　一覧'!AM440)</f>
        <v/>
      </c>
      <c r="R430" t="str">
        <f>IF('②　一覧'!AN440="","",'②　一覧'!AN440)</f>
        <v/>
      </c>
      <c r="S430" t="str">
        <f>IF('②　一覧'!AO440="","",'②　一覧'!AO440)</f>
        <v/>
      </c>
      <c r="T430" t="str">
        <f>IF('②　一覧'!AP440="","",'②　一覧'!AP440)</f>
        <v/>
      </c>
      <c r="U430" t="str">
        <f>IF('②　一覧'!AQ440="","",'②　一覧'!AQ440)</f>
        <v/>
      </c>
      <c r="V430" t="str">
        <f>IF('②　一覧'!AR440="","",'②　一覧'!AR440)</f>
        <v/>
      </c>
    </row>
    <row r="431" spans="1:22" x14ac:dyDescent="0.15">
      <c r="A431" t="str">
        <f>IF('②　一覧'!V441="","",'②　一覧'!V441)</f>
        <v/>
      </c>
      <c r="B431" t="str">
        <f>IF('②　一覧'!W441="","",'②　一覧'!W441)</f>
        <v/>
      </c>
      <c r="D431" t="str">
        <f>IF('②　一覧'!Y441="","",'②　一覧'!Y441)</f>
        <v/>
      </c>
      <c r="E431" t="str">
        <f>IF('②　一覧'!Z441="","",'②　一覧'!Z441)</f>
        <v/>
      </c>
      <c r="F431" t="str">
        <f>IF('②　一覧'!AA441="","",'②　一覧'!AA441)</f>
        <v/>
      </c>
      <c r="G431" t="str">
        <f>IF('②　一覧'!AC441="","",'②　一覧'!AC441)</f>
        <v/>
      </c>
      <c r="H431" t="str">
        <f>IF('②　一覧'!AD441="","",'②　一覧'!AD441)</f>
        <v/>
      </c>
      <c r="I431" t="str">
        <f>IF('②　一覧'!AE441="","",'②　一覧'!AE441)</f>
        <v/>
      </c>
      <c r="J431" t="str">
        <f>IF('②　一覧'!AF441="","",'②　一覧'!AF441)</f>
        <v/>
      </c>
      <c r="K431" t="str">
        <f>IF('②　一覧'!AG441="","",'②　一覧'!AG441)</f>
        <v/>
      </c>
      <c r="L431" t="str">
        <f>IF('②　一覧'!AH441="","",'②　一覧'!AH441)</f>
        <v/>
      </c>
      <c r="M431" t="str">
        <f t="shared" si="12"/>
        <v/>
      </c>
      <c r="N431" t="str">
        <f t="shared" si="13"/>
        <v/>
      </c>
      <c r="O431" t="str">
        <f>IF('②　一覧'!AK441="","",'②　一覧'!AK441)</f>
        <v/>
      </c>
      <c r="P431" t="str">
        <f>IF('②　一覧'!AL441="","",'②　一覧'!AL441)</f>
        <v/>
      </c>
      <c r="Q431" t="str">
        <f>IF('②　一覧'!AM441="","",'②　一覧'!AM441)</f>
        <v/>
      </c>
      <c r="R431" t="str">
        <f>IF('②　一覧'!AN441="","",'②　一覧'!AN441)</f>
        <v/>
      </c>
      <c r="S431" t="str">
        <f>IF('②　一覧'!AO441="","",'②　一覧'!AO441)</f>
        <v/>
      </c>
      <c r="T431" t="str">
        <f>IF('②　一覧'!AP441="","",'②　一覧'!AP441)</f>
        <v/>
      </c>
      <c r="U431" t="str">
        <f>IF('②　一覧'!AQ441="","",'②　一覧'!AQ441)</f>
        <v/>
      </c>
      <c r="V431" t="str">
        <f>IF('②　一覧'!AR441="","",'②　一覧'!AR441)</f>
        <v/>
      </c>
    </row>
    <row r="432" spans="1:22" x14ac:dyDescent="0.15">
      <c r="A432" t="str">
        <f>IF('②　一覧'!V442="","",'②　一覧'!V442)</f>
        <v/>
      </c>
      <c r="B432" t="str">
        <f>IF('②　一覧'!W442="","",'②　一覧'!W442)</f>
        <v/>
      </c>
      <c r="D432" t="str">
        <f>IF('②　一覧'!Y442="","",'②　一覧'!Y442)</f>
        <v/>
      </c>
      <c r="E432" t="str">
        <f>IF('②　一覧'!Z442="","",'②　一覧'!Z442)</f>
        <v/>
      </c>
      <c r="F432" t="str">
        <f>IF('②　一覧'!AA442="","",'②　一覧'!AA442)</f>
        <v/>
      </c>
      <c r="G432" t="str">
        <f>IF('②　一覧'!AC442="","",'②　一覧'!AC442)</f>
        <v/>
      </c>
      <c r="H432" t="str">
        <f>IF('②　一覧'!AD442="","",'②　一覧'!AD442)</f>
        <v/>
      </c>
      <c r="I432" t="str">
        <f>IF('②　一覧'!AE442="","",'②　一覧'!AE442)</f>
        <v/>
      </c>
      <c r="J432" t="str">
        <f>IF('②　一覧'!AF442="","",'②　一覧'!AF442)</f>
        <v/>
      </c>
      <c r="K432" t="str">
        <f>IF('②　一覧'!AG442="","",'②　一覧'!AG442)</f>
        <v/>
      </c>
      <c r="L432" t="str">
        <f>IF('②　一覧'!AH442="","",'②　一覧'!AH442)</f>
        <v/>
      </c>
      <c r="M432" t="str">
        <f t="shared" si="12"/>
        <v/>
      </c>
      <c r="N432" t="str">
        <f t="shared" si="13"/>
        <v/>
      </c>
      <c r="O432" t="str">
        <f>IF('②　一覧'!AK442="","",'②　一覧'!AK442)</f>
        <v/>
      </c>
      <c r="P432" t="str">
        <f>IF('②　一覧'!AL442="","",'②　一覧'!AL442)</f>
        <v/>
      </c>
      <c r="Q432" t="str">
        <f>IF('②　一覧'!AM442="","",'②　一覧'!AM442)</f>
        <v/>
      </c>
      <c r="R432" t="str">
        <f>IF('②　一覧'!AN442="","",'②　一覧'!AN442)</f>
        <v/>
      </c>
      <c r="S432" t="str">
        <f>IF('②　一覧'!AO442="","",'②　一覧'!AO442)</f>
        <v/>
      </c>
      <c r="T432" t="str">
        <f>IF('②　一覧'!AP442="","",'②　一覧'!AP442)</f>
        <v/>
      </c>
      <c r="U432" t="str">
        <f>IF('②　一覧'!AQ442="","",'②　一覧'!AQ442)</f>
        <v/>
      </c>
      <c r="V432" t="str">
        <f>IF('②　一覧'!AR442="","",'②　一覧'!AR442)</f>
        <v/>
      </c>
    </row>
    <row r="433" spans="1:22" x14ac:dyDescent="0.15">
      <c r="A433" t="str">
        <f>IF('②　一覧'!V443="","",'②　一覧'!V443)</f>
        <v/>
      </c>
      <c r="B433" t="str">
        <f>IF('②　一覧'!W443="","",'②　一覧'!W443)</f>
        <v/>
      </c>
      <c r="D433" t="str">
        <f>IF('②　一覧'!Y443="","",'②　一覧'!Y443)</f>
        <v/>
      </c>
      <c r="E433" t="str">
        <f>IF('②　一覧'!Z443="","",'②　一覧'!Z443)</f>
        <v/>
      </c>
      <c r="F433" t="str">
        <f>IF('②　一覧'!AA443="","",'②　一覧'!AA443)</f>
        <v/>
      </c>
      <c r="G433" t="str">
        <f>IF('②　一覧'!AC443="","",'②　一覧'!AC443)</f>
        <v/>
      </c>
      <c r="H433" t="str">
        <f>IF('②　一覧'!AD443="","",'②　一覧'!AD443)</f>
        <v/>
      </c>
      <c r="I433" t="str">
        <f>IF('②　一覧'!AE443="","",'②　一覧'!AE443)</f>
        <v/>
      </c>
      <c r="J433" t="str">
        <f>IF('②　一覧'!AF443="","",'②　一覧'!AF443)</f>
        <v/>
      </c>
      <c r="K433" t="str">
        <f>IF('②　一覧'!AG443="","",'②　一覧'!AG443)</f>
        <v/>
      </c>
      <c r="L433" t="str">
        <f>IF('②　一覧'!AH443="","",'②　一覧'!AH443)</f>
        <v/>
      </c>
      <c r="M433" t="str">
        <f t="shared" si="12"/>
        <v/>
      </c>
      <c r="N433" t="str">
        <f t="shared" si="13"/>
        <v/>
      </c>
      <c r="O433" t="str">
        <f>IF('②　一覧'!AK443="","",'②　一覧'!AK443)</f>
        <v/>
      </c>
      <c r="P433" t="str">
        <f>IF('②　一覧'!AL443="","",'②　一覧'!AL443)</f>
        <v/>
      </c>
      <c r="Q433" t="str">
        <f>IF('②　一覧'!AM443="","",'②　一覧'!AM443)</f>
        <v/>
      </c>
      <c r="R433" t="str">
        <f>IF('②　一覧'!AN443="","",'②　一覧'!AN443)</f>
        <v/>
      </c>
      <c r="S433" t="str">
        <f>IF('②　一覧'!AO443="","",'②　一覧'!AO443)</f>
        <v/>
      </c>
      <c r="T433" t="str">
        <f>IF('②　一覧'!AP443="","",'②　一覧'!AP443)</f>
        <v/>
      </c>
      <c r="U433" t="str">
        <f>IF('②　一覧'!AQ443="","",'②　一覧'!AQ443)</f>
        <v/>
      </c>
      <c r="V433" t="str">
        <f>IF('②　一覧'!AR443="","",'②　一覧'!AR443)</f>
        <v/>
      </c>
    </row>
    <row r="434" spans="1:22" x14ac:dyDescent="0.15">
      <c r="A434" t="str">
        <f>IF('②　一覧'!V444="","",'②　一覧'!V444)</f>
        <v/>
      </c>
      <c r="B434" t="str">
        <f>IF('②　一覧'!W444="","",'②　一覧'!W444)</f>
        <v/>
      </c>
      <c r="D434" t="str">
        <f>IF('②　一覧'!Y444="","",'②　一覧'!Y444)</f>
        <v/>
      </c>
      <c r="E434" t="str">
        <f>IF('②　一覧'!Z444="","",'②　一覧'!Z444)</f>
        <v/>
      </c>
      <c r="F434" t="str">
        <f>IF('②　一覧'!AA444="","",'②　一覧'!AA444)</f>
        <v/>
      </c>
      <c r="G434" t="str">
        <f>IF('②　一覧'!AC444="","",'②　一覧'!AC444)</f>
        <v/>
      </c>
      <c r="H434" t="str">
        <f>IF('②　一覧'!AD444="","",'②　一覧'!AD444)</f>
        <v/>
      </c>
      <c r="I434" t="str">
        <f>IF('②　一覧'!AE444="","",'②　一覧'!AE444)</f>
        <v/>
      </c>
      <c r="J434" t="str">
        <f>IF('②　一覧'!AF444="","",'②　一覧'!AF444)</f>
        <v/>
      </c>
      <c r="K434" t="str">
        <f>IF('②　一覧'!AG444="","",'②　一覧'!AG444)</f>
        <v/>
      </c>
      <c r="L434" t="str">
        <f>IF('②　一覧'!AH444="","",'②　一覧'!AH444)</f>
        <v/>
      </c>
      <c r="M434" t="str">
        <f t="shared" si="12"/>
        <v/>
      </c>
      <c r="N434" t="str">
        <f t="shared" si="13"/>
        <v/>
      </c>
      <c r="O434" t="str">
        <f>IF('②　一覧'!AK444="","",'②　一覧'!AK444)</f>
        <v/>
      </c>
      <c r="P434" t="str">
        <f>IF('②　一覧'!AL444="","",'②　一覧'!AL444)</f>
        <v/>
      </c>
      <c r="Q434" t="str">
        <f>IF('②　一覧'!AM444="","",'②　一覧'!AM444)</f>
        <v/>
      </c>
      <c r="R434" t="str">
        <f>IF('②　一覧'!AN444="","",'②　一覧'!AN444)</f>
        <v/>
      </c>
      <c r="S434" t="str">
        <f>IF('②　一覧'!AO444="","",'②　一覧'!AO444)</f>
        <v/>
      </c>
      <c r="T434" t="str">
        <f>IF('②　一覧'!AP444="","",'②　一覧'!AP444)</f>
        <v/>
      </c>
      <c r="U434" t="str">
        <f>IF('②　一覧'!AQ444="","",'②　一覧'!AQ444)</f>
        <v/>
      </c>
      <c r="V434" t="str">
        <f>IF('②　一覧'!AR444="","",'②　一覧'!AR444)</f>
        <v/>
      </c>
    </row>
    <row r="435" spans="1:22" x14ac:dyDescent="0.15">
      <c r="A435" t="str">
        <f>IF('②　一覧'!V445="","",'②　一覧'!V445)</f>
        <v/>
      </c>
      <c r="B435" t="str">
        <f>IF('②　一覧'!W445="","",'②　一覧'!W445)</f>
        <v/>
      </c>
      <c r="D435" t="str">
        <f>IF('②　一覧'!Y445="","",'②　一覧'!Y445)</f>
        <v/>
      </c>
      <c r="E435" t="str">
        <f>IF('②　一覧'!Z445="","",'②　一覧'!Z445)</f>
        <v/>
      </c>
      <c r="F435" t="str">
        <f>IF('②　一覧'!AA445="","",'②　一覧'!AA445)</f>
        <v/>
      </c>
      <c r="G435" t="str">
        <f>IF('②　一覧'!AC445="","",'②　一覧'!AC445)</f>
        <v/>
      </c>
      <c r="H435" t="str">
        <f>IF('②　一覧'!AD445="","",'②　一覧'!AD445)</f>
        <v/>
      </c>
      <c r="I435" t="str">
        <f>IF('②　一覧'!AE445="","",'②　一覧'!AE445)</f>
        <v/>
      </c>
      <c r="J435" t="str">
        <f>IF('②　一覧'!AF445="","",'②　一覧'!AF445)</f>
        <v/>
      </c>
      <c r="K435" t="str">
        <f>IF('②　一覧'!AG445="","",'②　一覧'!AG445)</f>
        <v/>
      </c>
      <c r="L435" t="str">
        <f>IF('②　一覧'!AH445="","",'②　一覧'!AH445)</f>
        <v/>
      </c>
      <c r="M435" t="str">
        <f t="shared" si="12"/>
        <v/>
      </c>
      <c r="N435" t="str">
        <f t="shared" si="13"/>
        <v/>
      </c>
      <c r="O435" t="str">
        <f>IF('②　一覧'!AK445="","",'②　一覧'!AK445)</f>
        <v/>
      </c>
      <c r="P435" t="str">
        <f>IF('②　一覧'!AL445="","",'②　一覧'!AL445)</f>
        <v/>
      </c>
      <c r="Q435" t="str">
        <f>IF('②　一覧'!AM445="","",'②　一覧'!AM445)</f>
        <v/>
      </c>
      <c r="R435" t="str">
        <f>IF('②　一覧'!AN445="","",'②　一覧'!AN445)</f>
        <v/>
      </c>
      <c r="S435" t="str">
        <f>IF('②　一覧'!AO445="","",'②　一覧'!AO445)</f>
        <v/>
      </c>
      <c r="T435" t="str">
        <f>IF('②　一覧'!AP445="","",'②　一覧'!AP445)</f>
        <v/>
      </c>
      <c r="U435" t="str">
        <f>IF('②　一覧'!AQ445="","",'②　一覧'!AQ445)</f>
        <v/>
      </c>
      <c r="V435" t="str">
        <f>IF('②　一覧'!AR445="","",'②　一覧'!AR445)</f>
        <v/>
      </c>
    </row>
    <row r="436" spans="1:22" x14ac:dyDescent="0.15">
      <c r="A436" t="str">
        <f>IF('②　一覧'!V446="","",'②　一覧'!V446)</f>
        <v/>
      </c>
      <c r="B436" t="str">
        <f>IF('②　一覧'!W446="","",'②　一覧'!W446)</f>
        <v/>
      </c>
      <c r="D436" t="str">
        <f>IF('②　一覧'!Y446="","",'②　一覧'!Y446)</f>
        <v/>
      </c>
      <c r="E436" t="str">
        <f>IF('②　一覧'!Z446="","",'②　一覧'!Z446)</f>
        <v/>
      </c>
      <c r="F436" t="str">
        <f>IF('②　一覧'!AA446="","",'②　一覧'!AA446)</f>
        <v/>
      </c>
      <c r="G436" t="str">
        <f>IF('②　一覧'!AC446="","",'②　一覧'!AC446)</f>
        <v/>
      </c>
      <c r="H436" t="str">
        <f>IF('②　一覧'!AD446="","",'②　一覧'!AD446)</f>
        <v/>
      </c>
      <c r="I436" t="str">
        <f>IF('②　一覧'!AE446="","",'②　一覧'!AE446)</f>
        <v/>
      </c>
      <c r="J436" t="str">
        <f>IF('②　一覧'!AF446="","",'②　一覧'!AF446)</f>
        <v/>
      </c>
      <c r="K436" t="str">
        <f>IF('②　一覧'!AG446="","",'②　一覧'!AG446)</f>
        <v/>
      </c>
      <c r="L436" t="str">
        <f>IF('②　一覧'!AH446="","",'②　一覧'!AH446)</f>
        <v/>
      </c>
      <c r="M436" t="str">
        <f t="shared" si="12"/>
        <v/>
      </c>
      <c r="N436" t="str">
        <f t="shared" si="13"/>
        <v/>
      </c>
      <c r="O436" t="str">
        <f>IF('②　一覧'!AK446="","",'②　一覧'!AK446)</f>
        <v/>
      </c>
      <c r="P436" t="str">
        <f>IF('②　一覧'!AL446="","",'②　一覧'!AL446)</f>
        <v/>
      </c>
      <c r="Q436" t="str">
        <f>IF('②　一覧'!AM446="","",'②　一覧'!AM446)</f>
        <v/>
      </c>
      <c r="R436" t="str">
        <f>IF('②　一覧'!AN446="","",'②　一覧'!AN446)</f>
        <v/>
      </c>
      <c r="S436" t="str">
        <f>IF('②　一覧'!AO446="","",'②　一覧'!AO446)</f>
        <v/>
      </c>
      <c r="T436" t="str">
        <f>IF('②　一覧'!AP446="","",'②　一覧'!AP446)</f>
        <v/>
      </c>
      <c r="U436" t="str">
        <f>IF('②　一覧'!AQ446="","",'②　一覧'!AQ446)</f>
        <v/>
      </c>
      <c r="V436" t="str">
        <f>IF('②　一覧'!AR446="","",'②　一覧'!AR446)</f>
        <v/>
      </c>
    </row>
    <row r="437" spans="1:22" x14ac:dyDescent="0.15">
      <c r="A437" t="str">
        <f>IF('②　一覧'!V447="","",'②　一覧'!V447)</f>
        <v/>
      </c>
      <c r="B437" t="str">
        <f>IF('②　一覧'!W447="","",'②　一覧'!W447)</f>
        <v/>
      </c>
      <c r="D437" t="str">
        <f>IF('②　一覧'!Y447="","",'②　一覧'!Y447)</f>
        <v/>
      </c>
      <c r="E437" t="str">
        <f>IF('②　一覧'!Z447="","",'②　一覧'!Z447)</f>
        <v/>
      </c>
      <c r="F437" t="str">
        <f>IF('②　一覧'!AA447="","",'②　一覧'!AA447)</f>
        <v/>
      </c>
      <c r="G437" t="str">
        <f>IF('②　一覧'!AC447="","",'②　一覧'!AC447)</f>
        <v/>
      </c>
      <c r="H437" t="str">
        <f>IF('②　一覧'!AD447="","",'②　一覧'!AD447)</f>
        <v/>
      </c>
      <c r="I437" t="str">
        <f>IF('②　一覧'!AE447="","",'②　一覧'!AE447)</f>
        <v/>
      </c>
      <c r="J437" t="str">
        <f>IF('②　一覧'!AF447="","",'②　一覧'!AF447)</f>
        <v/>
      </c>
      <c r="K437" t="str">
        <f>IF('②　一覧'!AG447="","",'②　一覧'!AG447)</f>
        <v/>
      </c>
      <c r="L437" t="str">
        <f>IF('②　一覧'!AH447="","",'②　一覧'!AH447)</f>
        <v/>
      </c>
      <c r="M437" t="str">
        <f t="shared" si="12"/>
        <v/>
      </c>
      <c r="N437" t="str">
        <f t="shared" si="13"/>
        <v/>
      </c>
      <c r="O437" t="str">
        <f>IF('②　一覧'!AK447="","",'②　一覧'!AK447)</f>
        <v/>
      </c>
      <c r="P437" t="str">
        <f>IF('②　一覧'!AL447="","",'②　一覧'!AL447)</f>
        <v/>
      </c>
      <c r="Q437" t="str">
        <f>IF('②　一覧'!AM447="","",'②　一覧'!AM447)</f>
        <v/>
      </c>
      <c r="R437" t="str">
        <f>IF('②　一覧'!AN447="","",'②　一覧'!AN447)</f>
        <v/>
      </c>
      <c r="S437" t="str">
        <f>IF('②　一覧'!AO447="","",'②　一覧'!AO447)</f>
        <v/>
      </c>
      <c r="T437" t="str">
        <f>IF('②　一覧'!AP447="","",'②　一覧'!AP447)</f>
        <v/>
      </c>
      <c r="U437" t="str">
        <f>IF('②　一覧'!AQ447="","",'②　一覧'!AQ447)</f>
        <v/>
      </c>
      <c r="V437" t="str">
        <f>IF('②　一覧'!AR447="","",'②　一覧'!AR447)</f>
        <v/>
      </c>
    </row>
    <row r="438" spans="1:22" x14ac:dyDescent="0.15">
      <c r="A438" t="str">
        <f>IF('②　一覧'!V448="","",'②　一覧'!V448)</f>
        <v/>
      </c>
      <c r="B438" t="str">
        <f>IF('②　一覧'!W448="","",'②　一覧'!W448)</f>
        <v/>
      </c>
      <c r="D438" t="str">
        <f>IF('②　一覧'!Y448="","",'②　一覧'!Y448)</f>
        <v/>
      </c>
      <c r="E438" t="str">
        <f>IF('②　一覧'!Z448="","",'②　一覧'!Z448)</f>
        <v/>
      </c>
      <c r="F438" t="str">
        <f>IF('②　一覧'!AA448="","",'②　一覧'!AA448)</f>
        <v/>
      </c>
      <c r="G438" t="str">
        <f>IF('②　一覧'!AC448="","",'②　一覧'!AC448)</f>
        <v/>
      </c>
      <c r="H438" t="str">
        <f>IF('②　一覧'!AD448="","",'②　一覧'!AD448)</f>
        <v/>
      </c>
      <c r="I438" t="str">
        <f>IF('②　一覧'!AE448="","",'②　一覧'!AE448)</f>
        <v/>
      </c>
      <c r="J438" t="str">
        <f>IF('②　一覧'!AF448="","",'②　一覧'!AF448)</f>
        <v/>
      </c>
      <c r="K438" t="str">
        <f>IF('②　一覧'!AG448="","",'②　一覧'!AG448)</f>
        <v/>
      </c>
      <c r="L438" t="str">
        <f>IF('②　一覧'!AH448="","",'②　一覧'!AH448)</f>
        <v/>
      </c>
      <c r="M438" t="str">
        <f t="shared" si="12"/>
        <v/>
      </c>
      <c r="N438" t="str">
        <f t="shared" si="13"/>
        <v/>
      </c>
      <c r="O438" t="str">
        <f>IF('②　一覧'!AK448="","",'②　一覧'!AK448)</f>
        <v/>
      </c>
      <c r="P438" t="str">
        <f>IF('②　一覧'!AL448="","",'②　一覧'!AL448)</f>
        <v/>
      </c>
      <c r="Q438" t="str">
        <f>IF('②　一覧'!AM448="","",'②　一覧'!AM448)</f>
        <v/>
      </c>
      <c r="R438" t="str">
        <f>IF('②　一覧'!AN448="","",'②　一覧'!AN448)</f>
        <v/>
      </c>
      <c r="S438" t="str">
        <f>IF('②　一覧'!AO448="","",'②　一覧'!AO448)</f>
        <v/>
      </c>
      <c r="T438" t="str">
        <f>IF('②　一覧'!AP448="","",'②　一覧'!AP448)</f>
        <v/>
      </c>
      <c r="U438" t="str">
        <f>IF('②　一覧'!AQ448="","",'②　一覧'!AQ448)</f>
        <v/>
      </c>
      <c r="V438" t="str">
        <f>IF('②　一覧'!AR448="","",'②　一覧'!AR448)</f>
        <v/>
      </c>
    </row>
    <row r="439" spans="1:22" x14ac:dyDescent="0.15">
      <c r="A439" t="str">
        <f>IF('②　一覧'!V449="","",'②　一覧'!V449)</f>
        <v/>
      </c>
      <c r="B439" t="str">
        <f>IF('②　一覧'!W449="","",'②　一覧'!W449)</f>
        <v/>
      </c>
      <c r="D439" t="str">
        <f>IF('②　一覧'!Y449="","",'②　一覧'!Y449)</f>
        <v/>
      </c>
      <c r="E439" t="str">
        <f>IF('②　一覧'!Z449="","",'②　一覧'!Z449)</f>
        <v/>
      </c>
      <c r="F439" t="str">
        <f>IF('②　一覧'!AA449="","",'②　一覧'!AA449)</f>
        <v/>
      </c>
      <c r="G439" t="str">
        <f>IF('②　一覧'!AC449="","",'②　一覧'!AC449)</f>
        <v/>
      </c>
      <c r="H439" t="str">
        <f>IF('②　一覧'!AD449="","",'②　一覧'!AD449)</f>
        <v/>
      </c>
      <c r="I439" t="str">
        <f>IF('②　一覧'!AE449="","",'②　一覧'!AE449)</f>
        <v/>
      </c>
      <c r="J439" t="str">
        <f>IF('②　一覧'!AF449="","",'②　一覧'!AF449)</f>
        <v/>
      </c>
      <c r="K439" t="str">
        <f>IF('②　一覧'!AG449="","",'②　一覧'!AG449)</f>
        <v/>
      </c>
      <c r="L439" t="str">
        <f>IF('②　一覧'!AH449="","",'②　一覧'!AH449)</f>
        <v/>
      </c>
      <c r="M439" t="str">
        <f t="shared" si="12"/>
        <v/>
      </c>
      <c r="N439" t="str">
        <f t="shared" si="13"/>
        <v/>
      </c>
      <c r="O439" t="str">
        <f>IF('②　一覧'!AK449="","",'②　一覧'!AK449)</f>
        <v/>
      </c>
      <c r="P439" t="str">
        <f>IF('②　一覧'!AL449="","",'②　一覧'!AL449)</f>
        <v/>
      </c>
      <c r="Q439" t="str">
        <f>IF('②　一覧'!AM449="","",'②　一覧'!AM449)</f>
        <v/>
      </c>
      <c r="R439" t="str">
        <f>IF('②　一覧'!AN449="","",'②　一覧'!AN449)</f>
        <v/>
      </c>
      <c r="S439" t="str">
        <f>IF('②　一覧'!AO449="","",'②　一覧'!AO449)</f>
        <v/>
      </c>
      <c r="T439" t="str">
        <f>IF('②　一覧'!AP449="","",'②　一覧'!AP449)</f>
        <v/>
      </c>
      <c r="U439" t="str">
        <f>IF('②　一覧'!AQ449="","",'②　一覧'!AQ449)</f>
        <v/>
      </c>
      <c r="V439" t="str">
        <f>IF('②　一覧'!AR449="","",'②　一覧'!AR449)</f>
        <v/>
      </c>
    </row>
    <row r="440" spans="1:22" x14ac:dyDescent="0.15">
      <c r="A440" t="str">
        <f>IF('②　一覧'!V450="","",'②　一覧'!V450)</f>
        <v/>
      </c>
      <c r="B440" t="str">
        <f>IF('②　一覧'!W450="","",'②　一覧'!W450)</f>
        <v/>
      </c>
      <c r="D440" t="str">
        <f>IF('②　一覧'!Y450="","",'②　一覧'!Y450)</f>
        <v/>
      </c>
      <c r="E440" t="str">
        <f>IF('②　一覧'!Z450="","",'②　一覧'!Z450)</f>
        <v/>
      </c>
      <c r="F440" t="str">
        <f>IF('②　一覧'!AA450="","",'②　一覧'!AA450)</f>
        <v/>
      </c>
      <c r="G440" t="str">
        <f>IF('②　一覧'!AC450="","",'②　一覧'!AC450)</f>
        <v/>
      </c>
      <c r="H440" t="str">
        <f>IF('②　一覧'!AD450="","",'②　一覧'!AD450)</f>
        <v/>
      </c>
      <c r="I440" t="str">
        <f>IF('②　一覧'!AE450="","",'②　一覧'!AE450)</f>
        <v/>
      </c>
      <c r="J440" t="str">
        <f>IF('②　一覧'!AF450="","",'②　一覧'!AF450)</f>
        <v/>
      </c>
      <c r="K440" t="str">
        <f>IF('②　一覧'!AG450="","",'②　一覧'!AG450)</f>
        <v/>
      </c>
      <c r="L440" t="str">
        <f>IF('②　一覧'!AH450="","",'②　一覧'!AH450)</f>
        <v/>
      </c>
      <c r="M440" t="str">
        <f t="shared" si="12"/>
        <v/>
      </c>
      <c r="N440" t="str">
        <f t="shared" si="13"/>
        <v/>
      </c>
      <c r="O440" t="str">
        <f>IF('②　一覧'!AK450="","",'②　一覧'!AK450)</f>
        <v/>
      </c>
      <c r="P440" t="str">
        <f>IF('②　一覧'!AL450="","",'②　一覧'!AL450)</f>
        <v/>
      </c>
      <c r="Q440" t="str">
        <f>IF('②　一覧'!AM450="","",'②　一覧'!AM450)</f>
        <v/>
      </c>
      <c r="R440" t="str">
        <f>IF('②　一覧'!AN450="","",'②　一覧'!AN450)</f>
        <v/>
      </c>
      <c r="S440" t="str">
        <f>IF('②　一覧'!AO450="","",'②　一覧'!AO450)</f>
        <v/>
      </c>
      <c r="T440" t="str">
        <f>IF('②　一覧'!AP450="","",'②　一覧'!AP450)</f>
        <v/>
      </c>
      <c r="U440" t="str">
        <f>IF('②　一覧'!AQ450="","",'②　一覧'!AQ450)</f>
        <v/>
      </c>
      <c r="V440" t="str">
        <f>IF('②　一覧'!AR450="","",'②　一覧'!AR450)</f>
        <v/>
      </c>
    </row>
    <row r="441" spans="1:22" x14ac:dyDescent="0.15">
      <c r="A441" t="str">
        <f>IF('②　一覧'!V451="","",'②　一覧'!V451)</f>
        <v/>
      </c>
      <c r="B441" t="str">
        <f>IF('②　一覧'!W451="","",'②　一覧'!W451)</f>
        <v/>
      </c>
      <c r="D441" t="str">
        <f>IF('②　一覧'!Y451="","",'②　一覧'!Y451)</f>
        <v/>
      </c>
      <c r="E441" t="str">
        <f>IF('②　一覧'!Z451="","",'②　一覧'!Z451)</f>
        <v/>
      </c>
      <c r="F441" t="str">
        <f>IF('②　一覧'!AA451="","",'②　一覧'!AA451)</f>
        <v/>
      </c>
      <c r="G441" t="str">
        <f>IF('②　一覧'!AC451="","",'②　一覧'!AC451)</f>
        <v/>
      </c>
      <c r="H441" t="str">
        <f>IF('②　一覧'!AD451="","",'②　一覧'!AD451)</f>
        <v/>
      </c>
      <c r="I441" t="str">
        <f>IF('②　一覧'!AE451="","",'②　一覧'!AE451)</f>
        <v/>
      </c>
      <c r="J441" t="str">
        <f>IF('②　一覧'!AF451="","",'②　一覧'!AF451)</f>
        <v/>
      </c>
      <c r="K441" t="str">
        <f>IF('②　一覧'!AG451="","",'②　一覧'!AG451)</f>
        <v/>
      </c>
      <c r="L441" t="str">
        <f>IF('②　一覧'!AH451="","",'②　一覧'!AH451)</f>
        <v/>
      </c>
      <c r="M441" t="str">
        <f t="shared" si="12"/>
        <v/>
      </c>
      <c r="N441" t="str">
        <f t="shared" si="13"/>
        <v/>
      </c>
      <c r="O441" t="str">
        <f>IF('②　一覧'!AK451="","",'②　一覧'!AK451)</f>
        <v/>
      </c>
      <c r="P441" t="str">
        <f>IF('②　一覧'!AL451="","",'②　一覧'!AL451)</f>
        <v/>
      </c>
      <c r="Q441" t="str">
        <f>IF('②　一覧'!AM451="","",'②　一覧'!AM451)</f>
        <v/>
      </c>
      <c r="R441" t="str">
        <f>IF('②　一覧'!AN451="","",'②　一覧'!AN451)</f>
        <v/>
      </c>
      <c r="S441" t="str">
        <f>IF('②　一覧'!AO451="","",'②　一覧'!AO451)</f>
        <v/>
      </c>
      <c r="T441" t="str">
        <f>IF('②　一覧'!AP451="","",'②　一覧'!AP451)</f>
        <v/>
      </c>
      <c r="U441" t="str">
        <f>IF('②　一覧'!AQ451="","",'②　一覧'!AQ451)</f>
        <v/>
      </c>
      <c r="V441" t="str">
        <f>IF('②　一覧'!AR451="","",'②　一覧'!AR451)</f>
        <v/>
      </c>
    </row>
    <row r="442" spans="1:22" x14ac:dyDescent="0.15">
      <c r="A442" t="str">
        <f>IF('②　一覧'!V452="","",'②　一覧'!V452)</f>
        <v/>
      </c>
      <c r="B442" t="str">
        <f>IF('②　一覧'!W452="","",'②　一覧'!W452)</f>
        <v/>
      </c>
      <c r="D442" t="str">
        <f>IF('②　一覧'!Y452="","",'②　一覧'!Y452)</f>
        <v/>
      </c>
      <c r="E442" t="str">
        <f>IF('②　一覧'!Z452="","",'②　一覧'!Z452)</f>
        <v/>
      </c>
      <c r="F442" t="str">
        <f>IF('②　一覧'!AA452="","",'②　一覧'!AA452)</f>
        <v/>
      </c>
      <c r="G442" t="str">
        <f>IF('②　一覧'!AC452="","",'②　一覧'!AC452)</f>
        <v/>
      </c>
      <c r="H442" t="str">
        <f>IF('②　一覧'!AD452="","",'②　一覧'!AD452)</f>
        <v/>
      </c>
      <c r="I442" t="str">
        <f>IF('②　一覧'!AE452="","",'②　一覧'!AE452)</f>
        <v/>
      </c>
      <c r="J442" t="str">
        <f>IF('②　一覧'!AF452="","",'②　一覧'!AF452)</f>
        <v/>
      </c>
      <c r="K442" t="str">
        <f>IF('②　一覧'!AG452="","",'②　一覧'!AG452)</f>
        <v/>
      </c>
      <c r="L442" t="str">
        <f>IF('②　一覧'!AH452="","",'②　一覧'!AH452)</f>
        <v/>
      </c>
      <c r="M442" t="str">
        <f t="shared" si="12"/>
        <v/>
      </c>
      <c r="N442" t="str">
        <f t="shared" si="13"/>
        <v/>
      </c>
      <c r="O442" t="str">
        <f>IF('②　一覧'!AK452="","",'②　一覧'!AK452)</f>
        <v/>
      </c>
      <c r="P442" t="str">
        <f>IF('②　一覧'!AL452="","",'②　一覧'!AL452)</f>
        <v/>
      </c>
      <c r="Q442" t="str">
        <f>IF('②　一覧'!AM452="","",'②　一覧'!AM452)</f>
        <v/>
      </c>
      <c r="R442" t="str">
        <f>IF('②　一覧'!AN452="","",'②　一覧'!AN452)</f>
        <v/>
      </c>
      <c r="S442" t="str">
        <f>IF('②　一覧'!AO452="","",'②　一覧'!AO452)</f>
        <v/>
      </c>
      <c r="T442" t="str">
        <f>IF('②　一覧'!AP452="","",'②　一覧'!AP452)</f>
        <v/>
      </c>
      <c r="U442" t="str">
        <f>IF('②　一覧'!AQ452="","",'②　一覧'!AQ452)</f>
        <v/>
      </c>
      <c r="V442" t="str">
        <f>IF('②　一覧'!AR452="","",'②　一覧'!AR452)</f>
        <v/>
      </c>
    </row>
    <row r="443" spans="1:22" x14ac:dyDescent="0.15">
      <c r="A443" t="str">
        <f>IF('②　一覧'!V453="","",'②　一覧'!V453)</f>
        <v/>
      </c>
      <c r="B443" t="str">
        <f>IF('②　一覧'!W453="","",'②　一覧'!W453)</f>
        <v/>
      </c>
      <c r="D443" t="str">
        <f>IF('②　一覧'!Y453="","",'②　一覧'!Y453)</f>
        <v/>
      </c>
      <c r="E443" t="str">
        <f>IF('②　一覧'!Z453="","",'②　一覧'!Z453)</f>
        <v/>
      </c>
      <c r="F443" t="str">
        <f>IF('②　一覧'!AA453="","",'②　一覧'!AA453)</f>
        <v/>
      </c>
      <c r="G443" t="str">
        <f>IF('②　一覧'!AC453="","",'②　一覧'!AC453)</f>
        <v/>
      </c>
      <c r="H443" t="str">
        <f>IF('②　一覧'!AD453="","",'②　一覧'!AD453)</f>
        <v/>
      </c>
      <c r="I443" t="str">
        <f>IF('②　一覧'!AE453="","",'②　一覧'!AE453)</f>
        <v/>
      </c>
      <c r="J443" t="str">
        <f>IF('②　一覧'!AF453="","",'②　一覧'!AF453)</f>
        <v/>
      </c>
      <c r="K443" t="str">
        <f>IF('②　一覧'!AG453="","",'②　一覧'!AG453)</f>
        <v/>
      </c>
      <c r="L443" t="str">
        <f>IF('②　一覧'!AH453="","",'②　一覧'!AH453)</f>
        <v/>
      </c>
      <c r="M443" t="str">
        <f t="shared" si="12"/>
        <v/>
      </c>
      <c r="N443" t="str">
        <f t="shared" si="13"/>
        <v/>
      </c>
      <c r="O443" t="str">
        <f>IF('②　一覧'!AK453="","",'②　一覧'!AK453)</f>
        <v/>
      </c>
      <c r="P443" t="str">
        <f>IF('②　一覧'!AL453="","",'②　一覧'!AL453)</f>
        <v/>
      </c>
      <c r="Q443" t="str">
        <f>IF('②　一覧'!AM453="","",'②　一覧'!AM453)</f>
        <v/>
      </c>
      <c r="R443" t="str">
        <f>IF('②　一覧'!AN453="","",'②　一覧'!AN453)</f>
        <v/>
      </c>
      <c r="S443" t="str">
        <f>IF('②　一覧'!AO453="","",'②　一覧'!AO453)</f>
        <v/>
      </c>
      <c r="T443" t="str">
        <f>IF('②　一覧'!AP453="","",'②　一覧'!AP453)</f>
        <v/>
      </c>
      <c r="U443" t="str">
        <f>IF('②　一覧'!AQ453="","",'②　一覧'!AQ453)</f>
        <v/>
      </c>
      <c r="V443" t="str">
        <f>IF('②　一覧'!AR453="","",'②　一覧'!AR453)</f>
        <v/>
      </c>
    </row>
    <row r="444" spans="1:22" x14ac:dyDescent="0.15">
      <c r="A444" t="str">
        <f>IF('②　一覧'!V454="","",'②　一覧'!V454)</f>
        <v/>
      </c>
      <c r="B444" t="str">
        <f>IF('②　一覧'!W454="","",'②　一覧'!W454)</f>
        <v/>
      </c>
      <c r="D444" t="str">
        <f>IF('②　一覧'!Y454="","",'②　一覧'!Y454)</f>
        <v/>
      </c>
      <c r="E444" t="str">
        <f>IF('②　一覧'!Z454="","",'②　一覧'!Z454)</f>
        <v/>
      </c>
      <c r="F444" t="str">
        <f>IF('②　一覧'!AA454="","",'②　一覧'!AA454)</f>
        <v/>
      </c>
      <c r="G444" t="str">
        <f>IF('②　一覧'!AC454="","",'②　一覧'!AC454)</f>
        <v/>
      </c>
      <c r="H444" t="str">
        <f>IF('②　一覧'!AD454="","",'②　一覧'!AD454)</f>
        <v/>
      </c>
      <c r="I444" t="str">
        <f>IF('②　一覧'!AE454="","",'②　一覧'!AE454)</f>
        <v/>
      </c>
      <c r="J444" t="str">
        <f>IF('②　一覧'!AF454="","",'②　一覧'!AF454)</f>
        <v/>
      </c>
      <c r="K444" t="str">
        <f>IF('②　一覧'!AG454="","",'②　一覧'!AG454)</f>
        <v/>
      </c>
      <c r="L444" t="str">
        <f>IF('②　一覧'!AH454="","",'②　一覧'!AH454)</f>
        <v/>
      </c>
      <c r="M444" t="str">
        <f t="shared" si="12"/>
        <v/>
      </c>
      <c r="N444" t="str">
        <f t="shared" si="13"/>
        <v/>
      </c>
      <c r="O444" t="str">
        <f>IF('②　一覧'!AK454="","",'②　一覧'!AK454)</f>
        <v/>
      </c>
      <c r="P444" t="str">
        <f>IF('②　一覧'!AL454="","",'②　一覧'!AL454)</f>
        <v/>
      </c>
      <c r="Q444" t="str">
        <f>IF('②　一覧'!AM454="","",'②　一覧'!AM454)</f>
        <v/>
      </c>
      <c r="R444" t="str">
        <f>IF('②　一覧'!AN454="","",'②　一覧'!AN454)</f>
        <v/>
      </c>
      <c r="S444" t="str">
        <f>IF('②　一覧'!AO454="","",'②　一覧'!AO454)</f>
        <v/>
      </c>
      <c r="T444" t="str">
        <f>IF('②　一覧'!AP454="","",'②　一覧'!AP454)</f>
        <v/>
      </c>
      <c r="U444" t="str">
        <f>IF('②　一覧'!AQ454="","",'②　一覧'!AQ454)</f>
        <v/>
      </c>
      <c r="V444" t="str">
        <f>IF('②　一覧'!AR454="","",'②　一覧'!AR454)</f>
        <v/>
      </c>
    </row>
    <row r="445" spans="1:22" x14ac:dyDescent="0.15">
      <c r="A445" t="str">
        <f>IF('②　一覧'!V455="","",'②　一覧'!V455)</f>
        <v/>
      </c>
      <c r="B445" t="str">
        <f>IF('②　一覧'!W455="","",'②　一覧'!W455)</f>
        <v/>
      </c>
      <c r="D445" t="str">
        <f>IF('②　一覧'!Y455="","",'②　一覧'!Y455)</f>
        <v/>
      </c>
      <c r="E445" t="str">
        <f>IF('②　一覧'!Z455="","",'②　一覧'!Z455)</f>
        <v/>
      </c>
      <c r="F445" t="str">
        <f>IF('②　一覧'!AA455="","",'②　一覧'!AA455)</f>
        <v/>
      </c>
      <c r="G445" t="str">
        <f>IF('②　一覧'!AC455="","",'②　一覧'!AC455)</f>
        <v/>
      </c>
      <c r="H445" t="str">
        <f>IF('②　一覧'!AD455="","",'②　一覧'!AD455)</f>
        <v/>
      </c>
      <c r="I445" t="str">
        <f>IF('②　一覧'!AE455="","",'②　一覧'!AE455)</f>
        <v/>
      </c>
      <c r="J445" t="str">
        <f>IF('②　一覧'!AF455="","",'②　一覧'!AF455)</f>
        <v/>
      </c>
      <c r="K445" t="str">
        <f>IF('②　一覧'!AG455="","",'②　一覧'!AG455)</f>
        <v/>
      </c>
      <c r="L445" t="str">
        <f>IF('②　一覧'!AH455="","",'②　一覧'!AH455)</f>
        <v/>
      </c>
      <c r="M445" t="str">
        <f t="shared" si="12"/>
        <v/>
      </c>
      <c r="N445" t="str">
        <f t="shared" si="13"/>
        <v/>
      </c>
      <c r="O445" t="str">
        <f>IF('②　一覧'!AK455="","",'②　一覧'!AK455)</f>
        <v/>
      </c>
      <c r="P445" t="str">
        <f>IF('②　一覧'!AL455="","",'②　一覧'!AL455)</f>
        <v/>
      </c>
      <c r="Q445" t="str">
        <f>IF('②　一覧'!AM455="","",'②　一覧'!AM455)</f>
        <v/>
      </c>
      <c r="R445" t="str">
        <f>IF('②　一覧'!AN455="","",'②　一覧'!AN455)</f>
        <v/>
      </c>
      <c r="S445" t="str">
        <f>IF('②　一覧'!AO455="","",'②　一覧'!AO455)</f>
        <v/>
      </c>
      <c r="T445" t="str">
        <f>IF('②　一覧'!AP455="","",'②　一覧'!AP455)</f>
        <v/>
      </c>
      <c r="U445" t="str">
        <f>IF('②　一覧'!AQ455="","",'②　一覧'!AQ455)</f>
        <v/>
      </c>
      <c r="V445" t="str">
        <f>IF('②　一覧'!AR455="","",'②　一覧'!AR455)</f>
        <v/>
      </c>
    </row>
    <row r="446" spans="1:22" x14ac:dyDescent="0.15">
      <c r="A446" t="str">
        <f>IF('②　一覧'!V456="","",'②　一覧'!V456)</f>
        <v/>
      </c>
      <c r="B446" t="str">
        <f>IF('②　一覧'!W456="","",'②　一覧'!W456)</f>
        <v/>
      </c>
      <c r="D446" t="str">
        <f>IF('②　一覧'!Y456="","",'②　一覧'!Y456)</f>
        <v/>
      </c>
      <c r="E446" t="str">
        <f>IF('②　一覧'!Z456="","",'②　一覧'!Z456)</f>
        <v/>
      </c>
      <c r="F446" t="str">
        <f>IF('②　一覧'!AA456="","",'②　一覧'!AA456)</f>
        <v/>
      </c>
      <c r="G446" t="str">
        <f>IF('②　一覧'!AC456="","",'②　一覧'!AC456)</f>
        <v/>
      </c>
      <c r="H446" t="str">
        <f>IF('②　一覧'!AD456="","",'②　一覧'!AD456)</f>
        <v/>
      </c>
      <c r="I446" t="str">
        <f>IF('②　一覧'!AE456="","",'②　一覧'!AE456)</f>
        <v/>
      </c>
      <c r="J446" t="str">
        <f>IF('②　一覧'!AF456="","",'②　一覧'!AF456)</f>
        <v/>
      </c>
      <c r="K446" t="str">
        <f>IF('②　一覧'!AG456="","",'②　一覧'!AG456)</f>
        <v/>
      </c>
      <c r="L446" t="str">
        <f>IF('②　一覧'!AH456="","",'②　一覧'!AH456)</f>
        <v/>
      </c>
      <c r="M446" t="str">
        <f t="shared" si="12"/>
        <v/>
      </c>
      <c r="N446" t="str">
        <f t="shared" si="13"/>
        <v/>
      </c>
      <c r="O446" t="str">
        <f>IF('②　一覧'!AK456="","",'②　一覧'!AK456)</f>
        <v/>
      </c>
      <c r="P446" t="str">
        <f>IF('②　一覧'!AL456="","",'②　一覧'!AL456)</f>
        <v/>
      </c>
      <c r="Q446" t="str">
        <f>IF('②　一覧'!AM456="","",'②　一覧'!AM456)</f>
        <v/>
      </c>
      <c r="R446" t="str">
        <f>IF('②　一覧'!AN456="","",'②　一覧'!AN456)</f>
        <v/>
      </c>
      <c r="S446" t="str">
        <f>IF('②　一覧'!AO456="","",'②　一覧'!AO456)</f>
        <v/>
      </c>
      <c r="T446" t="str">
        <f>IF('②　一覧'!AP456="","",'②　一覧'!AP456)</f>
        <v/>
      </c>
      <c r="U446" t="str">
        <f>IF('②　一覧'!AQ456="","",'②　一覧'!AQ456)</f>
        <v/>
      </c>
      <c r="V446" t="str">
        <f>IF('②　一覧'!AR456="","",'②　一覧'!AR456)</f>
        <v/>
      </c>
    </row>
    <row r="447" spans="1:22" x14ac:dyDescent="0.15">
      <c r="A447" t="str">
        <f>IF('②　一覧'!V457="","",'②　一覧'!V457)</f>
        <v/>
      </c>
      <c r="B447" t="str">
        <f>IF('②　一覧'!W457="","",'②　一覧'!W457)</f>
        <v/>
      </c>
      <c r="D447" t="str">
        <f>IF('②　一覧'!Y457="","",'②　一覧'!Y457)</f>
        <v/>
      </c>
      <c r="E447" t="str">
        <f>IF('②　一覧'!Z457="","",'②　一覧'!Z457)</f>
        <v/>
      </c>
      <c r="F447" t="str">
        <f>IF('②　一覧'!AA457="","",'②　一覧'!AA457)</f>
        <v/>
      </c>
      <c r="G447" t="str">
        <f>IF('②　一覧'!AC457="","",'②　一覧'!AC457)</f>
        <v/>
      </c>
      <c r="H447" t="str">
        <f>IF('②　一覧'!AD457="","",'②　一覧'!AD457)</f>
        <v/>
      </c>
      <c r="I447" t="str">
        <f>IF('②　一覧'!AE457="","",'②　一覧'!AE457)</f>
        <v/>
      </c>
      <c r="J447" t="str">
        <f>IF('②　一覧'!AF457="","",'②　一覧'!AF457)</f>
        <v/>
      </c>
      <c r="K447" t="str">
        <f>IF('②　一覧'!AG457="","",'②　一覧'!AG457)</f>
        <v/>
      </c>
      <c r="L447" t="str">
        <f>IF('②　一覧'!AH457="","",'②　一覧'!AH457)</f>
        <v/>
      </c>
      <c r="M447" t="str">
        <f t="shared" si="12"/>
        <v/>
      </c>
      <c r="N447" t="str">
        <f t="shared" si="13"/>
        <v/>
      </c>
      <c r="O447" t="str">
        <f>IF('②　一覧'!AK457="","",'②　一覧'!AK457)</f>
        <v/>
      </c>
      <c r="P447" t="str">
        <f>IF('②　一覧'!AL457="","",'②　一覧'!AL457)</f>
        <v/>
      </c>
      <c r="Q447" t="str">
        <f>IF('②　一覧'!AM457="","",'②　一覧'!AM457)</f>
        <v/>
      </c>
      <c r="R447" t="str">
        <f>IF('②　一覧'!AN457="","",'②　一覧'!AN457)</f>
        <v/>
      </c>
      <c r="S447" t="str">
        <f>IF('②　一覧'!AO457="","",'②　一覧'!AO457)</f>
        <v/>
      </c>
      <c r="T447" t="str">
        <f>IF('②　一覧'!AP457="","",'②　一覧'!AP457)</f>
        <v/>
      </c>
      <c r="U447" t="str">
        <f>IF('②　一覧'!AQ457="","",'②　一覧'!AQ457)</f>
        <v/>
      </c>
      <c r="V447" t="str">
        <f>IF('②　一覧'!AR457="","",'②　一覧'!AR457)</f>
        <v/>
      </c>
    </row>
    <row r="448" spans="1:22" x14ac:dyDescent="0.15">
      <c r="A448" t="str">
        <f>IF('②　一覧'!V458="","",'②　一覧'!V458)</f>
        <v/>
      </c>
      <c r="B448" t="str">
        <f>IF('②　一覧'!W458="","",'②　一覧'!W458)</f>
        <v/>
      </c>
      <c r="D448" t="str">
        <f>IF('②　一覧'!Y458="","",'②　一覧'!Y458)</f>
        <v/>
      </c>
      <c r="E448" t="str">
        <f>IF('②　一覧'!Z458="","",'②　一覧'!Z458)</f>
        <v/>
      </c>
      <c r="F448" t="str">
        <f>IF('②　一覧'!AA458="","",'②　一覧'!AA458)</f>
        <v/>
      </c>
      <c r="G448" t="str">
        <f>IF('②　一覧'!AC458="","",'②　一覧'!AC458)</f>
        <v/>
      </c>
      <c r="H448" t="str">
        <f>IF('②　一覧'!AD458="","",'②　一覧'!AD458)</f>
        <v/>
      </c>
      <c r="I448" t="str">
        <f>IF('②　一覧'!AE458="","",'②　一覧'!AE458)</f>
        <v/>
      </c>
      <c r="J448" t="str">
        <f>IF('②　一覧'!AF458="","",'②　一覧'!AF458)</f>
        <v/>
      </c>
      <c r="K448" t="str">
        <f>IF('②　一覧'!AG458="","",'②　一覧'!AG458)</f>
        <v/>
      </c>
      <c r="L448" t="str">
        <f>IF('②　一覧'!AH458="","",'②　一覧'!AH458)</f>
        <v/>
      </c>
      <c r="M448" t="str">
        <f>IF('②　一覧'!AI458="","",'②　一覧'!AI458)</f>
        <v/>
      </c>
      <c r="N448" t="str">
        <f t="shared" si="13"/>
        <v/>
      </c>
      <c r="O448" t="str">
        <f>IF('②　一覧'!AK458="","",'②　一覧'!AK458)</f>
        <v/>
      </c>
      <c r="P448" t="str">
        <f>IF('②　一覧'!AL458="","",'②　一覧'!AL458)</f>
        <v/>
      </c>
      <c r="Q448" t="str">
        <f>IF('②　一覧'!AM458="","",'②　一覧'!AM458)</f>
        <v/>
      </c>
      <c r="R448" t="str">
        <f>IF('②　一覧'!AN458="","",'②　一覧'!AN458)</f>
        <v/>
      </c>
      <c r="S448" t="str">
        <f>IF('②　一覧'!AO458="","",'②　一覧'!AO458)</f>
        <v/>
      </c>
      <c r="T448" t="str">
        <f>IF('②　一覧'!AP458="","",'②　一覧'!AP458)</f>
        <v/>
      </c>
      <c r="U448" t="str">
        <f>IF('②　一覧'!AQ458="","",'②　一覧'!AQ458)</f>
        <v/>
      </c>
      <c r="V448" t="str">
        <f>IF('②　一覧'!AR458="","",'②　一覧'!AR458)</f>
        <v/>
      </c>
    </row>
    <row r="449" spans="1:22" x14ac:dyDescent="0.15">
      <c r="A449" t="str">
        <f>IF('②　一覧'!V459="","",'②　一覧'!V459)</f>
        <v/>
      </c>
      <c r="B449" t="str">
        <f>IF('②　一覧'!W459="","",'②　一覧'!W459)</f>
        <v/>
      </c>
      <c r="D449" t="str">
        <f>IF('②　一覧'!Y459="","",'②　一覧'!Y459)</f>
        <v/>
      </c>
      <c r="E449" t="str">
        <f>IF('②　一覧'!Z459="","",'②　一覧'!Z459)</f>
        <v/>
      </c>
      <c r="F449" t="str">
        <f>IF('②　一覧'!AA459="","",'②　一覧'!AA459)</f>
        <v/>
      </c>
      <c r="G449" t="str">
        <f>IF('②　一覧'!AC459="","",'②　一覧'!AC459)</f>
        <v/>
      </c>
      <c r="H449" t="str">
        <f>IF('②　一覧'!AD459="","",'②　一覧'!AD459)</f>
        <v/>
      </c>
      <c r="I449" t="str">
        <f>IF('②　一覧'!AE459="","",'②　一覧'!AE459)</f>
        <v/>
      </c>
      <c r="J449" t="str">
        <f>IF('②　一覧'!AF459="","",'②　一覧'!AF459)</f>
        <v/>
      </c>
      <c r="K449" t="str">
        <f>IF('②　一覧'!AG459="","",'②　一覧'!AG459)</f>
        <v/>
      </c>
      <c r="L449" t="str">
        <f>IF('②　一覧'!AH459="","",'②　一覧'!AH459)</f>
        <v/>
      </c>
      <c r="M449" t="str">
        <f>IF('②　一覧'!AI459="","",'②　一覧'!AI459)</f>
        <v/>
      </c>
      <c r="N449" t="str">
        <f t="shared" si="13"/>
        <v/>
      </c>
      <c r="O449" t="str">
        <f>IF('②　一覧'!AK459="","",'②　一覧'!AK459)</f>
        <v/>
      </c>
      <c r="P449" t="str">
        <f>IF('②　一覧'!AL459="","",'②　一覧'!AL459)</f>
        <v/>
      </c>
      <c r="Q449" t="str">
        <f>IF('②　一覧'!AM459="","",'②　一覧'!AM459)</f>
        <v/>
      </c>
      <c r="R449" t="str">
        <f>IF('②　一覧'!AN459="","",'②　一覧'!AN459)</f>
        <v/>
      </c>
      <c r="S449" t="str">
        <f>IF('②　一覧'!AO459="","",'②　一覧'!AO459)</f>
        <v/>
      </c>
      <c r="T449" t="str">
        <f>IF('②　一覧'!AP459="","",'②　一覧'!AP459)</f>
        <v/>
      </c>
      <c r="U449" t="str">
        <f>IF('②　一覧'!AQ459="","",'②　一覧'!AQ459)</f>
        <v/>
      </c>
      <c r="V449" t="str">
        <f>IF('②　一覧'!AR459="","",'②　一覧'!AR459)</f>
        <v/>
      </c>
    </row>
    <row r="450" spans="1:22" x14ac:dyDescent="0.15">
      <c r="A450" t="str">
        <f>IF('②　一覧'!V460="","",'②　一覧'!V460)</f>
        <v/>
      </c>
      <c r="B450" t="str">
        <f>IF('②　一覧'!W460="","",'②　一覧'!W460)</f>
        <v/>
      </c>
      <c r="D450" t="str">
        <f>IF('②　一覧'!Y460="","",'②　一覧'!Y460)</f>
        <v/>
      </c>
      <c r="E450" t="str">
        <f>IF('②　一覧'!Z460="","",'②　一覧'!Z460)</f>
        <v/>
      </c>
      <c r="F450" t="str">
        <f>IF('②　一覧'!AA460="","",'②　一覧'!AA460)</f>
        <v/>
      </c>
      <c r="G450" t="str">
        <f>IF('②　一覧'!AC460="","",'②　一覧'!AC460)</f>
        <v/>
      </c>
      <c r="H450" t="str">
        <f>IF('②　一覧'!AD460="","",'②　一覧'!AD460)</f>
        <v/>
      </c>
      <c r="I450" t="str">
        <f>IF('②　一覧'!AE460="","",'②　一覧'!AE460)</f>
        <v/>
      </c>
      <c r="J450" t="str">
        <f>IF('②　一覧'!AF460="","",'②　一覧'!AF460)</f>
        <v/>
      </c>
      <c r="K450" t="str">
        <f>IF('②　一覧'!AG460="","",'②　一覧'!AG460)</f>
        <v/>
      </c>
      <c r="L450" t="str">
        <f>IF('②　一覧'!AH460="","",'②　一覧'!AH460)</f>
        <v/>
      </c>
      <c r="M450" t="str">
        <f>IF('②　一覧'!AI460="","",'②　一覧'!AI460)</f>
        <v/>
      </c>
      <c r="N450" t="str">
        <f t="shared" si="13"/>
        <v/>
      </c>
      <c r="O450" t="str">
        <f>IF('②　一覧'!AK460="","",'②　一覧'!AK460)</f>
        <v/>
      </c>
      <c r="P450" t="str">
        <f>IF('②　一覧'!AL460="","",'②　一覧'!AL460)</f>
        <v/>
      </c>
      <c r="Q450" t="str">
        <f>IF('②　一覧'!AM460="","",'②　一覧'!AM460)</f>
        <v/>
      </c>
      <c r="R450" t="str">
        <f>IF('②　一覧'!AN460="","",'②　一覧'!AN460)</f>
        <v/>
      </c>
      <c r="S450" t="str">
        <f>IF('②　一覧'!AO460="","",'②　一覧'!AO460)</f>
        <v/>
      </c>
      <c r="T450" t="str">
        <f>IF('②　一覧'!AP460="","",'②　一覧'!AP460)</f>
        <v/>
      </c>
      <c r="U450" t="str">
        <f>IF('②　一覧'!AQ460="","",'②　一覧'!AQ460)</f>
        <v/>
      </c>
      <c r="V450" t="str">
        <f>IF('②　一覧'!AR460="","",'②　一覧'!AR460)</f>
        <v/>
      </c>
    </row>
    <row r="451" spans="1:22" x14ac:dyDescent="0.15">
      <c r="A451" t="str">
        <f>IF('②　一覧'!V461="","",'②　一覧'!V461)</f>
        <v/>
      </c>
      <c r="B451" t="str">
        <f>IF('②　一覧'!W461="","",'②　一覧'!W461)</f>
        <v/>
      </c>
      <c r="D451" t="str">
        <f>IF('②　一覧'!Y461="","",'②　一覧'!Y461)</f>
        <v/>
      </c>
      <c r="E451" t="str">
        <f>IF('②　一覧'!Z461="","",'②　一覧'!Z461)</f>
        <v/>
      </c>
      <c r="F451" t="str">
        <f>IF('②　一覧'!AA461="","",'②　一覧'!AA461)</f>
        <v/>
      </c>
      <c r="G451" t="str">
        <f>IF('②　一覧'!AC461="","",'②　一覧'!AC461)</f>
        <v/>
      </c>
      <c r="H451" t="str">
        <f>IF('②　一覧'!AD461="","",'②　一覧'!AD461)</f>
        <v/>
      </c>
      <c r="I451" t="str">
        <f>IF('②　一覧'!AE461="","",'②　一覧'!AE461)</f>
        <v/>
      </c>
      <c r="J451" t="str">
        <f>IF('②　一覧'!AF461="","",'②　一覧'!AF461)</f>
        <v/>
      </c>
      <c r="K451" t="str">
        <f>IF('②　一覧'!AG461="","",'②　一覧'!AG461)</f>
        <v/>
      </c>
      <c r="L451" t="str">
        <f>IF('②　一覧'!AH461="","",'②　一覧'!AH461)</f>
        <v/>
      </c>
      <c r="M451" t="str">
        <f>IF('②　一覧'!AI461="","",'②　一覧'!AI461)</f>
        <v/>
      </c>
      <c r="N451" t="str">
        <f>IF(A451="","","22")</f>
        <v/>
      </c>
      <c r="O451" t="str">
        <f>IF('②　一覧'!AK461="","",'②　一覧'!AK461)</f>
        <v/>
      </c>
      <c r="P451" t="str">
        <f>IF('②　一覧'!AL461="","",'②　一覧'!AL461)</f>
        <v/>
      </c>
      <c r="Q451" t="str">
        <f>IF('②　一覧'!AM461="","",'②　一覧'!AM461)</f>
        <v/>
      </c>
      <c r="R451" t="str">
        <f>IF('②　一覧'!AN461="","",'②　一覧'!AN461)</f>
        <v/>
      </c>
      <c r="S451" t="str">
        <f>IF('②　一覧'!AO461="","",'②　一覧'!AO461)</f>
        <v/>
      </c>
      <c r="T451" t="str">
        <f>IF('②　一覧'!AP461="","",'②　一覧'!AP461)</f>
        <v/>
      </c>
      <c r="U451" t="str">
        <f>IF('②　一覧'!AQ461="","",'②　一覧'!AQ461)</f>
        <v/>
      </c>
      <c r="V451" t="str">
        <f>IF('②　一覧'!AR461="","",'②　一覧'!AR461)</f>
        <v/>
      </c>
    </row>
    <row r="452" spans="1:22" x14ac:dyDescent="0.15">
      <c r="A452" t="str">
        <f>IF('②　一覧'!V462="","",'②　一覧'!V462)</f>
        <v/>
      </c>
      <c r="B452" t="str">
        <f>IF('②　一覧'!W462="","",'②　一覧'!W462)</f>
        <v/>
      </c>
      <c r="D452" t="str">
        <f>IF('②　一覧'!Y462="","",'②　一覧'!Y462)</f>
        <v/>
      </c>
      <c r="E452" t="str">
        <f>IF('②　一覧'!Z462="","",'②　一覧'!Z462)</f>
        <v/>
      </c>
      <c r="F452" t="str">
        <f>IF('②　一覧'!AA462="","",'②　一覧'!AA462)</f>
        <v/>
      </c>
      <c r="G452" t="str">
        <f>IF('②　一覧'!AC462="","",'②　一覧'!AC462)</f>
        <v/>
      </c>
      <c r="H452" t="str">
        <f>IF('②　一覧'!AD462="","",'②　一覧'!AD462)</f>
        <v/>
      </c>
      <c r="I452" t="str">
        <f>IF('②　一覧'!AE462="","",'②　一覧'!AE462)</f>
        <v/>
      </c>
      <c r="J452" t="str">
        <f>IF('②　一覧'!AF462="","",'②　一覧'!AF462)</f>
        <v/>
      </c>
      <c r="K452" t="str">
        <f>IF('②　一覧'!AG462="","",'②　一覧'!AG462)</f>
        <v/>
      </c>
      <c r="L452" t="str">
        <f>IF('②　一覧'!AH462="","",'②　一覧'!AH462)</f>
        <v/>
      </c>
      <c r="M452" t="str">
        <f>IF('②　一覧'!AI462="","",'②　一覧'!AI462)</f>
        <v/>
      </c>
      <c r="N452" t="str">
        <f>IF(A452="","","22")</f>
        <v/>
      </c>
      <c r="O452" t="str">
        <f>IF('②　一覧'!AK462="","",'②　一覧'!AK462)</f>
        <v/>
      </c>
      <c r="P452" t="str">
        <f>IF('②　一覧'!AL462="","",'②　一覧'!AL462)</f>
        <v/>
      </c>
      <c r="Q452" t="str">
        <f>IF('②　一覧'!AM462="","",'②　一覧'!AM462)</f>
        <v/>
      </c>
      <c r="R452" t="str">
        <f>IF('②　一覧'!AN462="","",'②　一覧'!AN462)</f>
        <v/>
      </c>
      <c r="S452" t="str">
        <f>IF('②　一覧'!AO462="","",'②　一覧'!AO462)</f>
        <v/>
      </c>
      <c r="T452" t="str">
        <f>IF('②　一覧'!AP462="","",'②　一覧'!AP462)</f>
        <v/>
      </c>
      <c r="U452" t="str">
        <f>IF('②　一覧'!AQ462="","",'②　一覧'!AQ462)</f>
        <v/>
      </c>
      <c r="V452" t="str">
        <f>IF('②　一覧'!AR462="","",'②　一覧'!AR462)</f>
        <v/>
      </c>
    </row>
    <row r="453" spans="1:22" x14ac:dyDescent="0.15">
      <c r="A453" t="str">
        <f>IF('②　一覧'!V463="","",'②　一覧'!V463)</f>
        <v/>
      </c>
      <c r="B453" t="str">
        <f>IF('②　一覧'!W463="","",'②　一覧'!W463)</f>
        <v/>
      </c>
      <c r="D453" t="str">
        <f>IF('②　一覧'!Y463="","",'②　一覧'!Y463)</f>
        <v/>
      </c>
      <c r="E453" t="str">
        <f>IF('②　一覧'!Z463="","",'②　一覧'!Z463)</f>
        <v/>
      </c>
      <c r="F453" t="str">
        <f>IF('②　一覧'!AA463="","",'②　一覧'!AA463)</f>
        <v/>
      </c>
      <c r="G453" t="str">
        <f>IF('②　一覧'!AC463="","",'②　一覧'!AC463)</f>
        <v/>
      </c>
      <c r="H453" t="str">
        <f>IF('②　一覧'!AD463="","",'②　一覧'!AD463)</f>
        <v/>
      </c>
      <c r="I453" t="str">
        <f>IF('②　一覧'!AE463="","",'②　一覧'!AE463)</f>
        <v/>
      </c>
      <c r="J453" t="str">
        <f>IF('②　一覧'!AF463="","",'②　一覧'!AF463)</f>
        <v/>
      </c>
      <c r="K453" t="str">
        <f>IF('②　一覧'!AG463="","",'②　一覧'!AG463)</f>
        <v/>
      </c>
      <c r="L453" t="str">
        <f>IF('②　一覧'!AH463="","",'②　一覧'!AH463)</f>
        <v/>
      </c>
      <c r="M453" t="str">
        <f>IF('②　一覧'!AI463="","",'②　一覧'!AI463)</f>
        <v/>
      </c>
      <c r="N453" t="str">
        <f>IF(A453="","","22")</f>
        <v/>
      </c>
      <c r="O453" t="str">
        <f>IF('②　一覧'!AK463="","",'②　一覧'!AK463)</f>
        <v/>
      </c>
      <c r="P453" t="str">
        <f>IF('②　一覧'!AL463="","",'②　一覧'!AL463)</f>
        <v/>
      </c>
      <c r="Q453" t="str">
        <f>IF('②　一覧'!AM463="","",'②　一覧'!AM463)</f>
        <v/>
      </c>
      <c r="R453" t="str">
        <f>IF('②　一覧'!AN463="","",'②　一覧'!AN463)</f>
        <v/>
      </c>
      <c r="S453" t="str">
        <f>IF('②　一覧'!AO463="","",'②　一覧'!AO463)</f>
        <v/>
      </c>
      <c r="T453" t="str">
        <f>IF('②　一覧'!AP463="","",'②　一覧'!AP463)</f>
        <v/>
      </c>
      <c r="U453" t="str">
        <f>IF('②　一覧'!AQ463="","",'②　一覧'!AQ463)</f>
        <v/>
      </c>
      <c r="V453" t="str">
        <f>IF('②　一覧'!AR463="","",'②　一覧'!AR463)</f>
        <v/>
      </c>
    </row>
    <row r="454" spans="1:22" x14ac:dyDescent="0.15">
      <c r="N454" t="str">
        <f>IF(A454="","","22")</f>
        <v/>
      </c>
    </row>
    <row r="455" spans="1:22" x14ac:dyDescent="0.15">
      <c r="N455" t="str">
        <f>IF(A455="","","22")</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入力説明</vt:lpstr>
      <vt:lpstr>①　初期設定</vt:lpstr>
      <vt:lpstr>②　一覧</vt:lpstr>
      <vt:lpstr>③　リレーエントリー</vt:lpstr>
      <vt:lpstr>④　種目別一覧</vt:lpstr>
      <vt:lpstr>Sheet1</vt:lpstr>
      <vt:lpstr>競技・大会一覧</vt:lpstr>
      <vt:lpstr>団体一覧</vt:lpstr>
      <vt:lpstr>競技者csv用</vt:lpstr>
      <vt:lpstr>４年リレーcsv用</vt:lpstr>
      <vt:lpstr>５年リレーcsv用</vt:lpstr>
      <vt:lpstr>６年男子リレーcsv用</vt:lpstr>
      <vt:lpstr>６年女子リレーcsv用</vt:lpstr>
      <vt:lpstr>'②　一覧'!Print_Area</vt:lpstr>
      <vt:lpstr>'②　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成田 大</dc:creator>
  <cp:lastModifiedBy>Naridai-Desktop</cp:lastModifiedBy>
  <cp:lastPrinted>2016-05-10T14:58:13Z</cp:lastPrinted>
  <dcterms:created xsi:type="dcterms:W3CDTF">2016-05-04T02:48:05Z</dcterms:created>
  <dcterms:modified xsi:type="dcterms:W3CDTF">2016-05-24T13:26:08Z</dcterms:modified>
</cp:coreProperties>
</file>